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_modesta" sheetId="1" r:id="rId4"/>
    <sheet state="visible" name="Z_sulcata" sheetId="2" r:id="rId5"/>
    <sheet state="visible" name="Z_resupinata" sheetId="3" r:id="rId6"/>
    <sheet state="visible" name="Z_cincinnatiensis" sheetId="4" r:id="rId7"/>
    <sheet state="visible" name="Z_kentuckiensis" sheetId="5" r:id="rId8"/>
    <sheet state="visible" name="Z_concentrica" sheetId="6" r:id="rId9"/>
    <sheet state="visible" name="Z_resupinata_multicostata" sheetId="7" r:id="rId10"/>
    <sheet state="visible" name="A_circularis" sheetId="8" r:id="rId11"/>
    <sheet state="visible" name="A_lebanonensis" sheetId="9" r:id="rId12"/>
    <sheet state="visible" name="A_putilla" sheetId="10" r:id="rId13"/>
    <sheet state="visible" name="A_recurvirostra" sheetId="11" r:id="rId14"/>
    <sheet state="visible" name="A_variabilis" sheetId="12" r:id="rId15"/>
    <sheet state="visible" name="Anazyga_calhounensis" sheetId="13" r:id="rId16"/>
    <sheet state="visible" name="P_exigua" sheetId="14" r:id="rId17"/>
    <sheet state="visible" name="C_headi" sheetId="15" r:id="rId18"/>
    <sheet state="visible" name="C_cartieri" sheetId="16" r:id="rId19"/>
    <sheet state="visible" name="C_homeospiroides" sheetId="17" r:id="rId20"/>
    <sheet state="visible" name="C_anticostiensis" sheetId="18" r:id="rId21"/>
    <sheet state="visible" name="C_arcana" sheetId="19" r:id="rId22"/>
    <sheet state="visible" name="C_hicksi" sheetId="20" r:id="rId23"/>
    <sheet state="visible" name="C_uphami" sheetId="21" r:id="rId24"/>
    <sheet state="visible" name="Metadata2" sheetId="22" r:id="rId2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7">
      <text>
        <t xml:space="preserve">SUBSPECIES AEQUIVALVIS</t>
      </text>
    </comment>
  </commentList>
</comments>
</file>

<file path=xl/sharedStrings.xml><?xml version="1.0" encoding="utf-8"?>
<sst xmlns="http://schemas.openxmlformats.org/spreadsheetml/2006/main" count="4889" uniqueCount="541">
  <si>
    <t>Indnumber</t>
  </si>
  <si>
    <t>Specimen #</t>
  </si>
  <si>
    <t>Type</t>
  </si>
  <si>
    <t>Location info</t>
  </si>
  <si>
    <t>City</t>
  </si>
  <si>
    <t>State</t>
  </si>
  <si>
    <t>Long</t>
  </si>
  <si>
    <t>Lat</t>
  </si>
  <si>
    <t>Series</t>
  </si>
  <si>
    <t>Stage</t>
  </si>
  <si>
    <t>Age initial</t>
  </si>
  <si>
    <t>Age end</t>
  </si>
  <si>
    <t>Formation</t>
  </si>
  <si>
    <t>Sequence</t>
  </si>
  <si>
    <t>Author/collector</t>
  </si>
  <si>
    <t>Year</t>
  </si>
  <si>
    <t>Size (maximum length)</t>
  </si>
  <si>
    <t>Size (maximum width)</t>
  </si>
  <si>
    <t>Size (maximum height)</t>
  </si>
  <si>
    <t>Length/width ratio</t>
  </si>
  <si>
    <t>Outline</t>
  </si>
  <si>
    <t>Ribs presence</t>
  </si>
  <si>
    <t># ribs ventral valve</t>
  </si>
  <si>
    <t># ribs dorsal valve</t>
  </si>
  <si>
    <t>Concentric ornament</t>
  </si>
  <si>
    <t>Ribs appearance</t>
  </si>
  <si>
    <t>Profile</t>
  </si>
  <si>
    <t>Beak angle</t>
  </si>
  <si>
    <t>Beak size</t>
  </si>
  <si>
    <t>Position fold/sulcus</t>
  </si>
  <si>
    <t>Apical angle</t>
  </si>
  <si>
    <t>Pedicle opening</t>
  </si>
  <si>
    <t>Hinge line angle</t>
  </si>
  <si>
    <t>Accentuated median costae</t>
  </si>
  <si>
    <t>Sinuosity of the anterior commissure</t>
  </si>
  <si>
    <t>Anterior deflection</t>
  </si>
  <si>
    <t>Posterior deflection</t>
  </si>
  <si>
    <t>Deep median costae</t>
  </si>
  <si>
    <t>Deflections in the anterior commissure</t>
  </si>
  <si>
    <t>Dorsal interaerea</t>
  </si>
  <si>
    <t>Double ribs</t>
  </si>
  <si>
    <t>Degree of progression of the sulcus</t>
  </si>
  <si>
    <t>Accentuated median rib (ventral)</t>
  </si>
  <si>
    <t>Sulcus and fold appearance</t>
  </si>
  <si>
    <t>Ribs spacing</t>
  </si>
  <si>
    <t>Deflection rate (anterior)</t>
  </si>
  <si>
    <t>Deflection rate (posterior)</t>
  </si>
  <si>
    <t># of whorls</t>
  </si>
  <si>
    <t>Jugum position</t>
  </si>
  <si>
    <t>Cardinal processes</t>
  </si>
  <si>
    <t>Teeth</t>
  </si>
  <si>
    <t>Jugum shape</t>
  </si>
  <si>
    <t>Hinge plates</t>
  </si>
  <si>
    <t>ZM1</t>
  </si>
  <si>
    <t>USNM40485</t>
  </si>
  <si>
    <t>Plesiotype</t>
  </si>
  <si>
    <t>Waynesville</t>
  </si>
  <si>
    <t>Ohio</t>
  </si>
  <si>
    <t>Cincinnatian</t>
  </si>
  <si>
    <t>Richmodian</t>
  </si>
  <si>
    <t>Arnheim</t>
  </si>
  <si>
    <t>C4B</t>
  </si>
  <si>
    <t>Howe</t>
  </si>
  <si>
    <t>?</t>
  </si>
  <si>
    <t>ZM2</t>
  </si>
  <si>
    <t>USNM418150</t>
  </si>
  <si>
    <t>NW flank of Nashvile Dome</t>
  </si>
  <si>
    <t>Nashville</t>
  </si>
  <si>
    <t>Tennessee</t>
  </si>
  <si>
    <t>C5</t>
  </si>
  <si>
    <t>ZM3</t>
  </si>
  <si>
    <t>USNM418149</t>
  </si>
  <si>
    <t>ZM4</t>
  </si>
  <si>
    <t>ACC175438</t>
  </si>
  <si>
    <t>Non-type</t>
  </si>
  <si>
    <t>Middle shales</t>
  </si>
  <si>
    <t>Oxford</t>
  </si>
  <si>
    <t>Liberty</t>
  </si>
  <si>
    <t>C6B</t>
  </si>
  <si>
    <t>Shideler</t>
  </si>
  <si>
    <t>NA</t>
  </si>
  <si>
    <t>ZM5</t>
  </si>
  <si>
    <t>ZM6</t>
  </si>
  <si>
    <t>USNM1.22F1</t>
  </si>
  <si>
    <t>Cincinnati</t>
  </si>
  <si>
    <t>Maysvillian</t>
  </si>
  <si>
    <t>Corryville</t>
  </si>
  <si>
    <t>C3B</t>
  </si>
  <si>
    <t>ZM7</t>
  </si>
  <si>
    <t>USNM1356A</t>
  </si>
  <si>
    <t>Lectotype</t>
  </si>
  <si>
    <t>First described as in the Hudson River Fm.</t>
  </si>
  <si>
    <t>Fairmount</t>
  </si>
  <si>
    <t>C2B</t>
  </si>
  <si>
    <t>Copper</t>
  </si>
  <si>
    <t>ZM8</t>
  </si>
  <si>
    <t>1356-1</t>
  </si>
  <si>
    <t>Foerste</t>
  </si>
  <si>
    <t>ZM9</t>
  </si>
  <si>
    <t>P6460</t>
  </si>
  <si>
    <t>Hamilton County</t>
  </si>
  <si>
    <t>ZM10</t>
  </si>
  <si>
    <t>P1496</t>
  </si>
  <si>
    <t>E. O. Hovey</t>
  </si>
  <si>
    <t>ZM11</t>
  </si>
  <si>
    <t>CMNH64207a</t>
  </si>
  <si>
    <t>Thomas Weaver</t>
  </si>
  <si>
    <t>ZM12</t>
  </si>
  <si>
    <t>CMNH64207b</t>
  </si>
  <si>
    <t>ZM13</t>
  </si>
  <si>
    <t>CMNH69130a</t>
  </si>
  <si>
    <t>Franklin Co., Rd 1 North of St. Leon</t>
  </si>
  <si>
    <t>South Gate</t>
  </si>
  <si>
    <t>Indiana</t>
  </si>
  <si>
    <t>Whitewater</t>
  </si>
  <si>
    <t>C7A</t>
  </si>
  <si>
    <t>ZM14</t>
  </si>
  <si>
    <t>CMNH69130b</t>
  </si>
  <si>
    <t>0</t>
  </si>
  <si>
    <t>(12)</t>
  </si>
  <si>
    <t>(01)</t>
  </si>
  <si>
    <t>1</t>
  </si>
  <si>
    <t>(02)</t>
  </si>
  <si>
    <t>(123)</t>
  </si>
  <si>
    <t>(0125)</t>
  </si>
  <si>
    <t>2</t>
  </si>
  <si>
    <t>ZS1</t>
  </si>
  <si>
    <t>USNM145059</t>
  </si>
  <si>
    <t>Paratype</t>
  </si>
  <si>
    <t>Grant County</t>
  </si>
  <si>
    <t>New Mexico</t>
  </si>
  <si>
    <t>Edenian</t>
  </si>
  <si>
    <t>Upham limestone</t>
  </si>
  <si>
    <t>C1</t>
  </si>
  <si>
    <t>ZS2</t>
  </si>
  <si>
    <t>ZS3</t>
  </si>
  <si>
    <t>ZS4</t>
  </si>
  <si>
    <t>(13)</t>
  </si>
  <si>
    <t>(23)</t>
  </si>
  <si>
    <t>(013)</t>
  </si>
  <si>
    <t>ZR1</t>
  </si>
  <si>
    <t>USNM2.6G5c</t>
  </si>
  <si>
    <t>Upper Bryozoan bed, First creek, west of Hamburg</t>
  </si>
  <si>
    <t>Elkhorn</t>
  </si>
  <si>
    <t>C8</t>
  </si>
  <si>
    <t>WH Shideler</t>
  </si>
  <si>
    <t>ZR2</t>
  </si>
  <si>
    <t>ZR3</t>
  </si>
  <si>
    <t>ACC306219</t>
  </si>
  <si>
    <t>Washington Township, Brainard Shale</t>
  </si>
  <si>
    <t>Iowa</t>
  </si>
  <si>
    <t>Maquoketa (Brainard Shale)</t>
  </si>
  <si>
    <t>C6</t>
  </si>
  <si>
    <t>AJ Gerk</t>
  </si>
  <si>
    <t>ZR4</t>
  </si>
  <si>
    <t>ZR5</t>
  </si>
  <si>
    <t>USNM175438</t>
  </si>
  <si>
    <t>Eaton</t>
  </si>
  <si>
    <t>WHS</t>
  </si>
  <si>
    <t>ZR6</t>
  </si>
  <si>
    <t>ZR7</t>
  </si>
  <si>
    <t>SUI1874</t>
  </si>
  <si>
    <t>Holotype</t>
  </si>
  <si>
    <t>Jackson County, Brainard Shale</t>
  </si>
  <si>
    <t>Wang</t>
  </si>
  <si>
    <t>ZR8</t>
  </si>
  <si>
    <t>SUI1873</t>
  </si>
  <si>
    <t>ZC1</t>
  </si>
  <si>
    <t>N/A</t>
  </si>
  <si>
    <t>Nickles</t>
  </si>
  <si>
    <t>ZC2</t>
  </si>
  <si>
    <t>ZC3</t>
  </si>
  <si>
    <t>P9509</t>
  </si>
  <si>
    <t>Hudson River</t>
  </si>
  <si>
    <t>ZC4</t>
  </si>
  <si>
    <t>CMNH28127</t>
  </si>
  <si>
    <t>Fairview</t>
  </si>
  <si>
    <t>C2</t>
  </si>
  <si>
    <t>Vaupel</t>
  </si>
  <si>
    <t>ZC5</t>
  </si>
  <si>
    <t>CMNH69136</t>
  </si>
  <si>
    <t>Kope</t>
  </si>
  <si>
    <t>ZC6</t>
  </si>
  <si>
    <t>CMNH19064</t>
  </si>
  <si>
    <t>Described as in the Hudson River Group</t>
  </si>
  <si>
    <t>Hamilton</t>
  </si>
  <si>
    <t>ZC7</t>
  </si>
  <si>
    <t>CMNH18946</t>
  </si>
  <si>
    <t>Mt. Auburn</t>
  </si>
  <si>
    <t>C4A</t>
  </si>
  <si>
    <t>(012)</t>
  </si>
  <si>
    <t>(145)</t>
  </si>
  <si>
    <t>ZK1</t>
  </si>
  <si>
    <t>USNM511871</t>
  </si>
  <si>
    <t>Oldham County</t>
  </si>
  <si>
    <t>Kentucky</t>
  </si>
  <si>
    <t>Henry Nettelroth</t>
  </si>
  <si>
    <t>ZK2</t>
  </si>
  <si>
    <t>USNM511872</t>
  </si>
  <si>
    <t>ZK3</t>
  </si>
  <si>
    <t>USNM97596</t>
  </si>
  <si>
    <t>Fourmile fenster, 3 mi of Ewing</t>
  </si>
  <si>
    <t>Virginia</t>
  </si>
  <si>
    <t>Reedsville</t>
  </si>
  <si>
    <t>Butts</t>
  </si>
  <si>
    <t>ZK4</t>
  </si>
  <si>
    <t>USNM9748</t>
  </si>
  <si>
    <t>Louisville</t>
  </si>
  <si>
    <t>O. Hobbs</t>
  </si>
  <si>
    <t>ZK5</t>
  </si>
  <si>
    <t>ZK6</t>
  </si>
  <si>
    <t>CMNH19062a</t>
  </si>
  <si>
    <t>Marion Co.,</t>
  </si>
  <si>
    <t>ZK7</t>
  </si>
  <si>
    <t>CMNH19062b</t>
  </si>
  <si>
    <t>ZK8</t>
  </si>
  <si>
    <t>CMNH54470a</t>
  </si>
  <si>
    <t>Aphelognathus divergens bed</t>
  </si>
  <si>
    <t>Manitoulin Island</t>
  </si>
  <si>
    <t>Canada</t>
  </si>
  <si>
    <t>ZK9</t>
  </si>
  <si>
    <t>CMNH54470b</t>
  </si>
  <si>
    <t>ZK10</t>
  </si>
  <si>
    <t>CMNH33663a</t>
  </si>
  <si>
    <t>ZK11</t>
  </si>
  <si>
    <t>CMNH33663b</t>
  </si>
  <si>
    <t>(015)</t>
  </si>
  <si>
    <t>ZCO1</t>
  </si>
  <si>
    <t>CMNH19027a</t>
  </si>
  <si>
    <t>Frenchman's Quarry</t>
  </si>
  <si>
    <t>Maysvillan</t>
  </si>
  <si>
    <t>Bellevue</t>
  </si>
  <si>
    <t>C3A</t>
  </si>
  <si>
    <t>ZCO2</t>
  </si>
  <si>
    <t>CMNH19027b</t>
  </si>
  <si>
    <t>ZCO3</t>
  </si>
  <si>
    <t>CMNH33583</t>
  </si>
  <si>
    <t>Lorraine</t>
  </si>
  <si>
    <t>C2A</t>
  </si>
  <si>
    <t>J.M. Nickles</t>
  </si>
  <si>
    <t>ZCO4</t>
  </si>
  <si>
    <t>CMNH18969</t>
  </si>
  <si>
    <t>Hudson River Group</t>
  </si>
  <si>
    <t>4</t>
  </si>
  <si>
    <t>ZRM1</t>
  </si>
  <si>
    <t>Aleman Limestone</t>
  </si>
  <si>
    <t>TX</t>
  </si>
  <si>
    <t>Montoya Group</t>
  </si>
  <si>
    <t>ZRM2</t>
  </si>
  <si>
    <t>ZRM3</t>
  </si>
  <si>
    <t>ZRM4</t>
  </si>
  <si>
    <t>ZRM5</t>
  </si>
  <si>
    <t>ZRM6</t>
  </si>
  <si>
    <t>ZRM7</t>
  </si>
  <si>
    <t>ZRM8</t>
  </si>
  <si>
    <t>ZRM9</t>
  </si>
  <si>
    <t>ZRM10</t>
  </si>
  <si>
    <t>ZRM11</t>
  </si>
  <si>
    <t>ZRM12</t>
  </si>
  <si>
    <t>ZRM13</t>
  </si>
  <si>
    <t>ZRM14</t>
  </si>
  <si>
    <t>ZRM15</t>
  </si>
  <si>
    <t>ZRM16</t>
  </si>
  <si>
    <t>ZRM17</t>
  </si>
  <si>
    <t>ZRM18</t>
  </si>
  <si>
    <t>ZRM19</t>
  </si>
  <si>
    <t>ZRM20</t>
  </si>
  <si>
    <t>ZRM21</t>
  </si>
  <si>
    <t>ZRM22</t>
  </si>
  <si>
    <t>ZRM23</t>
  </si>
  <si>
    <t>ZRM24</t>
  </si>
  <si>
    <t>ZRM25</t>
  </si>
  <si>
    <t>ZRM26</t>
  </si>
  <si>
    <t>ZRM27</t>
  </si>
  <si>
    <t>ZRM28</t>
  </si>
  <si>
    <t>ZRM29</t>
  </si>
  <si>
    <t>ZRM30</t>
  </si>
  <si>
    <t>ZRM31</t>
  </si>
  <si>
    <t>ZRM32</t>
  </si>
  <si>
    <t>ZRM33</t>
  </si>
  <si>
    <t>ZRM34</t>
  </si>
  <si>
    <t>ZRM35</t>
  </si>
  <si>
    <t>ZRM36</t>
  </si>
  <si>
    <t>ZRM37</t>
  </si>
  <si>
    <t>ZRM38</t>
  </si>
  <si>
    <t>ZRM39</t>
  </si>
  <si>
    <t>ZRM40</t>
  </si>
  <si>
    <t>ZRM41</t>
  </si>
  <si>
    <t>ZRM42</t>
  </si>
  <si>
    <t>ZRM43</t>
  </si>
  <si>
    <t>ZRM44</t>
  </si>
  <si>
    <t>ZRM45</t>
  </si>
  <si>
    <t>ZRM46</t>
  </si>
  <si>
    <t>ZRM47</t>
  </si>
  <si>
    <t>ZRM48</t>
  </si>
  <si>
    <t>ZRM49</t>
  </si>
  <si>
    <t>3</t>
  </si>
  <si>
    <t>USNM133267</t>
  </si>
  <si>
    <t>Saturday Mountain, East side of Black Canyon, above formation base</t>
  </si>
  <si>
    <t>Lemhi Range</t>
  </si>
  <si>
    <t>Idaho</t>
  </si>
  <si>
    <t>Mohawakian</t>
  </si>
  <si>
    <t>Chatfieldian</t>
  </si>
  <si>
    <t>Cynthiana</t>
  </si>
  <si>
    <t>M6</t>
  </si>
  <si>
    <t>Ross, Cloud, and Gordon</t>
  </si>
  <si>
    <t>USNM133268</t>
  </si>
  <si>
    <t>Saturday Mountain, on ridge between Black Canyon + South Creek</t>
  </si>
  <si>
    <t>Ross</t>
  </si>
  <si>
    <t>AL1</t>
  </si>
  <si>
    <t>USNM133270</t>
  </si>
  <si>
    <t xml:space="preserve">USGS 40 EO, Ridge between Black Canyon + South Creek, </t>
  </si>
  <si>
    <t>AL2</t>
  </si>
  <si>
    <t>USNM133269</t>
  </si>
  <si>
    <t>AP1</t>
  </si>
  <si>
    <t>USNM13362</t>
  </si>
  <si>
    <t>USGS D203EO, South of S. fork of South Creek</t>
  </si>
  <si>
    <t>AP2</t>
  </si>
  <si>
    <t>USNM133263</t>
  </si>
  <si>
    <t>AR1</t>
  </si>
  <si>
    <t>USNM87057</t>
  </si>
  <si>
    <t>Milepost 65</t>
  </si>
  <si>
    <t>AR2</t>
  </si>
  <si>
    <t>USNM97609</t>
  </si>
  <si>
    <t>Clinch Mountain, Hayters Gap</t>
  </si>
  <si>
    <t>Martinsburg</t>
  </si>
  <si>
    <t>Trenton</t>
  </si>
  <si>
    <t>AR3</t>
  </si>
  <si>
    <t>USNM78460</t>
  </si>
  <si>
    <t>Richmond</t>
  </si>
  <si>
    <t>JB Stratton</t>
  </si>
  <si>
    <t>AR4</t>
  </si>
  <si>
    <t>USNM24869</t>
  </si>
  <si>
    <t>St. Anthony Hill</t>
  </si>
  <si>
    <t>Saint Paul</t>
  </si>
  <si>
    <t>Minnessota</t>
  </si>
  <si>
    <t>CD</t>
  </si>
  <si>
    <t>AR5</t>
  </si>
  <si>
    <t>USNM24871</t>
  </si>
  <si>
    <t>AR6</t>
  </si>
  <si>
    <t>USNM124826</t>
  </si>
  <si>
    <t>Shell Oil Co., Pine Unit No. I Well, 9122-9128 ft., sec 30, T 12 N., R57 E</t>
  </si>
  <si>
    <t>Wibaux</t>
  </si>
  <si>
    <t>Montana</t>
  </si>
  <si>
    <t>Cincinatian</t>
  </si>
  <si>
    <t>Red River</t>
  </si>
  <si>
    <t>C4-C8</t>
  </si>
  <si>
    <t>AR7</t>
  </si>
  <si>
    <t>USNM705.3</t>
  </si>
  <si>
    <t>New York</t>
  </si>
  <si>
    <t>Hall</t>
  </si>
  <si>
    <t>AR8</t>
  </si>
  <si>
    <t>Jacksonburg</t>
  </si>
  <si>
    <t>New Jersey</t>
  </si>
  <si>
    <t>(0124)</t>
  </si>
  <si>
    <t xml:space="preserve"> </t>
  </si>
  <si>
    <t>Anazy</t>
  </si>
  <si>
    <t>AV1</t>
  </si>
  <si>
    <t>USNM111387</t>
  </si>
  <si>
    <t>Chicago Camp St Genevieve</t>
  </si>
  <si>
    <t>Missouri</t>
  </si>
  <si>
    <t>Mohawkian</t>
  </si>
  <si>
    <t>Plattin</t>
  </si>
  <si>
    <t>JB</t>
  </si>
  <si>
    <t>AV2</t>
  </si>
  <si>
    <t>AV3</t>
  </si>
  <si>
    <t>USNM111388</t>
  </si>
  <si>
    <t>AV4</t>
  </si>
  <si>
    <t xml:space="preserve">           </t>
  </si>
  <si>
    <t>AC1</t>
  </si>
  <si>
    <t>UC20757.1</t>
  </si>
  <si>
    <t>Batchtown</t>
  </si>
  <si>
    <t>Illinois</t>
  </si>
  <si>
    <t>Kimmswick Limestone</t>
  </si>
  <si>
    <t>C3</t>
  </si>
  <si>
    <t>-</t>
  </si>
  <si>
    <t>AC2</t>
  </si>
  <si>
    <t>UC20757.2</t>
  </si>
  <si>
    <t>AC3</t>
  </si>
  <si>
    <t>UC20757.3</t>
  </si>
  <si>
    <t>AC4</t>
  </si>
  <si>
    <t>UC20757.4</t>
  </si>
  <si>
    <t>(03)</t>
  </si>
  <si>
    <t>PE1</t>
  </si>
  <si>
    <t>USNM117242</t>
  </si>
  <si>
    <t>West of Mill Creek bridge, Rockland</t>
  </si>
  <si>
    <t>Lowville</t>
  </si>
  <si>
    <t>Napanee Limestone</t>
  </si>
  <si>
    <t>M5</t>
  </si>
  <si>
    <t>Cooper</t>
  </si>
  <si>
    <t>PE2</t>
  </si>
  <si>
    <t>USNM112398</t>
  </si>
  <si>
    <t>Intersection of Sugar River with N.Y Hy 12</t>
  </si>
  <si>
    <t>Port Leyden</t>
  </si>
  <si>
    <t>PE3</t>
  </si>
  <si>
    <t>USNM714-1a</t>
  </si>
  <si>
    <t>(24)</t>
  </si>
  <si>
    <t>CH1</t>
  </si>
  <si>
    <t>USNM87052</t>
  </si>
  <si>
    <t>Madison</t>
  </si>
  <si>
    <t>Ulrich</t>
  </si>
  <si>
    <t>CH2</t>
  </si>
  <si>
    <t>CH3</t>
  </si>
  <si>
    <t>GS45398</t>
  </si>
  <si>
    <t>near Trois Rivieres</t>
  </si>
  <si>
    <t>Becancour</t>
  </si>
  <si>
    <t>Quebec</t>
  </si>
  <si>
    <t>Pontgrave River</t>
  </si>
  <si>
    <t>CH4</t>
  </si>
  <si>
    <t>PE89339</t>
  </si>
  <si>
    <t>Weisburg</t>
  </si>
  <si>
    <t>CH5</t>
  </si>
  <si>
    <t>CMNH95342</t>
  </si>
  <si>
    <t>Schuchert</t>
  </si>
  <si>
    <t>CH6</t>
  </si>
  <si>
    <t>CMNH89904</t>
  </si>
  <si>
    <t>Woodville</t>
  </si>
  <si>
    <t>Ward</t>
  </si>
  <si>
    <t>CH7</t>
  </si>
  <si>
    <t>CMNH89538</t>
  </si>
  <si>
    <t>CH8</t>
  </si>
  <si>
    <t>CMNH6182</t>
  </si>
  <si>
    <t>Blanchester</t>
  </si>
  <si>
    <t>Vauper</t>
  </si>
  <si>
    <t>CH9</t>
  </si>
  <si>
    <t>PE89341a</t>
  </si>
  <si>
    <t>Haines Callchin</t>
  </si>
  <si>
    <t>CH10</t>
  </si>
  <si>
    <t>PE89341b</t>
  </si>
  <si>
    <t>(235)</t>
  </si>
  <si>
    <t>(023)</t>
  </si>
  <si>
    <t>CC1</t>
  </si>
  <si>
    <t>USNM91786</t>
  </si>
  <si>
    <t>Road at ampitheater, on the west side of Mt. St. Anne, Lower Whitehead</t>
  </si>
  <si>
    <t>Perce</t>
  </si>
  <si>
    <t>Whitehead</t>
  </si>
  <si>
    <t>Cooper and Kindle</t>
  </si>
  <si>
    <t>CC2</t>
  </si>
  <si>
    <t>USNM91786a</t>
  </si>
  <si>
    <t>USNM145327</t>
  </si>
  <si>
    <t>Alaska</t>
  </si>
  <si>
    <t>Ross and Dutro</t>
  </si>
  <si>
    <t>USNM145331</t>
  </si>
  <si>
    <t>USNM145329</t>
  </si>
  <si>
    <t>CA1</t>
  </si>
  <si>
    <t>USNM94413a</t>
  </si>
  <si>
    <t>Observation cliff</t>
  </si>
  <si>
    <t>Anticosti</t>
  </si>
  <si>
    <t>Vaureal</t>
  </si>
  <si>
    <t>CA2</t>
  </si>
  <si>
    <t>USNM94413b</t>
  </si>
  <si>
    <t>CA3</t>
  </si>
  <si>
    <t>CMNH22638a</t>
  </si>
  <si>
    <t>White cliff</t>
  </si>
  <si>
    <t>CA4</t>
  </si>
  <si>
    <t>CMNH22638b</t>
  </si>
  <si>
    <t>(35)</t>
  </si>
  <si>
    <t>BB26733</t>
  </si>
  <si>
    <t>Girvan district</t>
  </si>
  <si>
    <t>Ayrshire</t>
  </si>
  <si>
    <t>Scotland</t>
  </si>
  <si>
    <t>Kiln mudstones, Craighead</t>
  </si>
  <si>
    <t>Willians</t>
  </si>
  <si>
    <t>CHS1</t>
  </si>
  <si>
    <t>Haverfordwest</t>
  </si>
  <si>
    <t>Wales</t>
  </si>
  <si>
    <t>Slade Formation, Cuckoo Grove Lane</t>
  </si>
  <si>
    <t>Reed</t>
  </si>
  <si>
    <t>CU1</t>
  </si>
  <si>
    <t>Prosser Fm</t>
  </si>
  <si>
    <t>Elkader</t>
  </si>
  <si>
    <t>CU2</t>
  </si>
  <si>
    <t>CU3</t>
  </si>
  <si>
    <t>USNM24867</t>
  </si>
  <si>
    <t>Fountain</t>
  </si>
  <si>
    <t>Minnesota</t>
  </si>
  <si>
    <t>CU4</t>
  </si>
  <si>
    <t>CMNHT6711</t>
  </si>
  <si>
    <t>Galena Group</t>
  </si>
  <si>
    <t>Greenleafton</t>
  </si>
  <si>
    <t>Stewartville</t>
  </si>
  <si>
    <t>M. P. Weiss</t>
  </si>
  <si>
    <t>5</t>
  </si>
  <si>
    <t>Specimen individual number (internal control)</t>
  </si>
  <si>
    <t>Specimen museum number</t>
  </si>
  <si>
    <t>Type category</t>
  </si>
  <si>
    <t>Additional information, locality or lithology</t>
  </si>
  <si>
    <t>Morphological data from Copper (1977)</t>
  </si>
  <si>
    <t>Geographical location</t>
  </si>
  <si>
    <t>Morphological data from Copper (1986)</t>
  </si>
  <si>
    <t>Morphological data from Foerste (1910)</t>
  </si>
  <si>
    <t>Decimal longitude</t>
  </si>
  <si>
    <t>Morphological data from the Chicago Field Museum (ONLINE)</t>
  </si>
  <si>
    <t>Decimal latitude</t>
  </si>
  <si>
    <t>Morphological data from Willians, 1962</t>
  </si>
  <si>
    <t>Geological time series</t>
  </si>
  <si>
    <t>Morphological data from Reed, 1905</t>
  </si>
  <si>
    <t>Geological time stage (North American nomenclature)</t>
  </si>
  <si>
    <t>Lower age of the interval</t>
  </si>
  <si>
    <t>Upper age of the interval</t>
  </si>
  <si>
    <t>Formation name</t>
  </si>
  <si>
    <t>Based on Brett et al., 2020 and Brett's unpublished data</t>
  </si>
  <si>
    <t>Specimen collector</t>
  </si>
  <si>
    <t>Size (maximum length) in mm</t>
  </si>
  <si>
    <t>0. 0-5, 1. 5-10, 2. 10-15, 3. +15</t>
  </si>
  <si>
    <t>Size (maximum width)  in mm</t>
  </si>
  <si>
    <t>Size (maximum height)  in mm</t>
  </si>
  <si>
    <t>0. 0-1, 1. 1-2</t>
  </si>
  <si>
    <t>0. Quadrate, 1. Rectangular, 2. Transverse, 3. Elliptical, 4. Elongate, 5. Pentagonal</t>
  </si>
  <si>
    <t>0. Absent, 1. Present</t>
  </si>
  <si>
    <t>0. 0-10, 1. 10-20, 2. 20-30, 3. +30</t>
  </si>
  <si>
    <t>0. Absent, 1. Growth lines</t>
  </si>
  <si>
    <t>0. Weak, 1. Strong, 2. Very fine</t>
  </si>
  <si>
    <t>0. Biconvex, 1. Dorsibiconvex, and 2. Ventribiconvex</t>
  </si>
  <si>
    <t>Beak angle  in degrees</t>
  </si>
  <si>
    <t>0. 0-20, 1. 20-40, 2. 40-60, 3. +60</t>
  </si>
  <si>
    <t>Beak size  in mm</t>
  </si>
  <si>
    <t>0. 0-5, 1. +5</t>
  </si>
  <si>
    <t>0. Not developed, 1. Originating near the umbo and extending to the anterior margin, 2. Originating anterior to the umbo</t>
  </si>
  <si>
    <t>Apical angle in degrees</t>
  </si>
  <si>
    <t>0. 0-40, 1. 40-60, 2. +60</t>
  </si>
  <si>
    <t>0. Closed, 1. Open</t>
  </si>
  <si>
    <t>Hinge line angle  in degrees</t>
  </si>
  <si>
    <t>Accentuated median rib (dorsal)</t>
  </si>
  <si>
    <t>0. Rectimarginate, 1. Parasulcate, 2. Paraplicate, 3. Unisulcate, 4. Sulciplicate, 5. Bisulcate</t>
  </si>
  <si>
    <t>Anterior deflection  in mm</t>
  </si>
  <si>
    <t>0. 0-3, 1. 3-5, 2. +6</t>
  </si>
  <si>
    <t>Posterior deflection  in mm</t>
  </si>
  <si>
    <t>0. 0-2, 1. 2-6, 2. +6</t>
  </si>
  <si>
    <t>0. Absent, 1. Zig-zag</t>
  </si>
  <si>
    <t>0. Apsacline, 1. Anacline, 2. Orthocline</t>
  </si>
  <si>
    <t>Degree of progression of the sulcus  in mm</t>
  </si>
  <si>
    <t>0. 0-2, 1. 2-4, 2. 4-6, 3. +6</t>
  </si>
  <si>
    <t>0. Weak, 1. Strong</t>
  </si>
  <si>
    <t>Ribs spacing (dorsal valve)</t>
  </si>
  <si>
    <t>Deflection rate (anterior) height - deflection</t>
  </si>
  <si>
    <t>0. 0-2, 1. 2-4, 2. +4</t>
  </si>
  <si>
    <t>0. 0-5, 1. 5-10, 2. +10</t>
  </si>
  <si>
    <t>0. Absent, 1. Short, 2. Posteroventral, 3. Mediodorsal</t>
  </si>
  <si>
    <t>0. Absent, 1. Weak, 2. Strong</t>
  </si>
  <si>
    <t>0. D-shaped, 1. V-shaped, 2. W-shaped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</si>
</sst>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"/>
  </numFmts>
  <fonts count="16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rgb="FFFFFFFF"/>
      <name val="Arial"/>
      <scheme val="minor"/>
    </font>
    <font>
      <b/>
      <color rgb="FFFFFFFF"/>
      <name val="Arial"/>
    </font>
    <font>
      <color theme="1"/>
      <name val="Arial"/>
      <scheme val="minor"/>
    </font>
    <font>
      <color theme="1"/>
      <name val="Arial"/>
    </font>
    <font>
      <color rgb="FFFFFFFF"/>
      <name val="Arial"/>
      <scheme val="minor"/>
    </font>
    <font>
      <color rgb="FF000000"/>
      <name val="Arial"/>
      <scheme val="minor"/>
    </font>
    <font>
      <b/>
      <color rgb="FFFF0000"/>
      <name val="Arial"/>
      <scheme val="minor"/>
    </font>
    <font>
      <color rgb="FF000000"/>
      <name val="&quot;Arial&quot;"/>
    </font>
    <font>
      <color rgb="FF000000"/>
      <name val="Arial"/>
    </font>
    <font>
      <color theme="1"/>
      <name val="&quot;Calibri&quot;"/>
    </font>
    <font>
      <color rgb="FF000000"/>
      <name val="&quot;Calibri&quot;"/>
    </font>
    <font>
      <b/>
      <color rgb="FF000000"/>
      <name val="Arial"/>
      <scheme val="minor"/>
    </font>
    <font>
      <b/>
      <color rgb="FF980000"/>
      <name val="Arial"/>
      <scheme val="minor"/>
    </font>
    <font>
      <color rgb="FFF9CB9C"/>
      <name val="Arial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9900FF"/>
        <bgColor rgb="FF9900FF"/>
      </patternFill>
    </fill>
    <fill>
      <patternFill patternType="solid">
        <fgColor rgb="FFFF00FF"/>
        <bgColor rgb="FFFF00FF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990000"/>
        <bgColor rgb="FF990000"/>
      </patternFill>
    </fill>
    <fill>
      <patternFill patternType="solid">
        <fgColor rgb="FFD9EAD3"/>
        <bgColor rgb="FFD9EAD3"/>
      </patternFill>
    </fill>
    <fill>
      <patternFill patternType="solid">
        <fgColor rgb="FFF9CB9C"/>
        <bgColor rgb="FFF9CB9C"/>
      </patternFill>
    </fill>
    <fill>
      <patternFill patternType="solid">
        <fgColor rgb="FF76A5AF"/>
        <bgColor rgb="FF76A5AF"/>
      </patternFill>
    </fill>
  </fills>
  <borders count="1">
    <border/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2" numFmtId="0" xfId="0" applyAlignment="1" applyFill="1" applyFont="1">
      <alignment readingOrder="0"/>
    </xf>
    <xf borderId="0" fillId="4" fontId="2" numFmtId="0" xfId="0" applyAlignment="1" applyFill="1" applyFont="1">
      <alignment readingOrder="0"/>
    </xf>
    <xf borderId="0" fillId="4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5" fontId="4" numFmtId="0" xfId="0" applyAlignment="1" applyFill="1" applyFont="1">
      <alignment readingOrder="0"/>
    </xf>
    <xf borderId="0" fillId="5" fontId="4" numFmtId="0" xfId="0" applyFont="1"/>
    <xf borderId="0" fillId="6" fontId="4" numFmtId="0" xfId="0" applyAlignment="1" applyFill="1" applyFont="1">
      <alignment readingOrder="0"/>
    </xf>
    <xf borderId="0" fillId="6" fontId="4" numFmtId="164" xfId="0" applyAlignment="1" applyFont="1" applyNumberFormat="1">
      <alignment readingOrder="0"/>
    </xf>
    <xf borderId="0" fillId="6" fontId="4" numFmtId="0" xfId="0" applyFont="1"/>
    <xf borderId="0" fillId="7" fontId="4" numFmtId="0" xfId="0" applyAlignment="1" applyFill="1" applyFont="1">
      <alignment readingOrder="0"/>
    </xf>
    <xf borderId="0" fillId="0" fontId="5" numFmtId="0" xfId="0" applyAlignment="1" applyFont="1">
      <alignment horizontal="right" vertical="bottom"/>
    </xf>
    <xf borderId="0" fillId="8" fontId="6" numFmtId="49" xfId="0" applyFill="1" applyFont="1" applyNumberFormat="1"/>
    <xf borderId="0" fillId="8" fontId="6" numFmtId="49" xfId="0" applyAlignment="1" applyFont="1" applyNumberFormat="1">
      <alignment readingOrder="0"/>
    </xf>
    <xf borderId="0" fillId="0" fontId="7" numFmtId="49" xfId="0" applyFont="1" applyNumberFormat="1"/>
    <xf borderId="0" fillId="0" fontId="8" numFmtId="0" xfId="0" applyAlignment="1" applyFont="1">
      <alignment readingOrder="0" shrinkToFit="0" vertical="center" wrapText="1"/>
    </xf>
    <xf borderId="0" fillId="2" fontId="4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4" numFmtId="0" xfId="0" applyAlignment="1" applyFont="1">
      <alignment readingOrder="0" shrinkToFit="0" wrapText="1"/>
    </xf>
    <xf borderId="0" fillId="0" fontId="6" numFmtId="0" xfId="0" applyAlignment="1" applyFont="1">
      <alignment readingOrder="0" shrinkToFit="0" wrapText="1"/>
    </xf>
    <xf borderId="0" fillId="7" fontId="7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10" numFmtId="0" xfId="0" applyAlignment="1" applyFont="1">
      <alignment vertical="bottom"/>
    </xf>
    <xf borderId="0" fillId="0" fontId="7" numFmtId="0" xfId="0" applyFont="1"/>
    <xf borderId="0" fillId="2" fontId="1" numFmtId="0" xfId="0" applyAlignment="1" applyFont="1">
      <alignment readingOrder="0" shrinkToFit="0" wrapText="1"/>
    </xf>
    <xf borderId="0" fillId="3" fontId="2" numFmtId="0" xfId="0" applyAlignment="1" applyFont="1">
      <alignment readingOrder="0" shrinkToFit="0" wrapText="1"/>
    </xf>
    <xf borderId="0" fillId="0" fontId="11" numFmtId="0" xfId="0" applyAlignment="1" applyFont="1">
      <alignment horizontal="right" readingOrder="0" vertical="top"/>
    </xf>
    <xf borderId="0" fillId="0" fontId="12" numFmtId="0" xfId="0" applyAlignment="1" applyFont="1">
      <alignment horizontal="right" readingOrder="0" vertical="bottom"/>
    </xf>
    <xf borderId="0" fillId="0" fontId="12" numFmtId="0" xfId="0" applyAlignment="1" applyFont="1">
      <alignment horizontal="left" readingOrder="0" vertical="bottom"/>
    </xf>
    <xf borderId="0" fillId="0" fontId="5" numFmtId="0" xfId="0" applyAlignment="1" applyFont="1">
      <alignment readingOrder="0" vertical="bottom"/>
    </xf>
    <xf borderId="0" fillId="2" fontId="5" numFmtId="0" xfId="0" applyAlignment="1" applyFont="1">
      <alignment vertical="bottom"/>
    </xf>
    <xf borderId="0" fillId="2" fontId="5" numFmtId="0" xfId="0" applyAlignment="1" applyFont="1">
      <alignment readingOrder="0" vertical="bottom"/>
    </xf>
    <xf borderId="0" fillId="5" fontId="13" numFmtId="0" xfId="0" applyAlignment="1" applyFont="1">
      <alignment readingOrder="0"/>
    </xf>
    <xf borderId="0" fillId="5" fontId="7" numFmtId="0" xfId="0" applyAlignment="1" applyFont="1">
      <alignment readingOrder="0"/>
    </xf>
    <xf borderId="0" fillId="5" fontId="7" numFmtId="0" xfId="0" applyFont="1"/>
    <xf borderId="0" fillId="9" fontId="4" numFmtId="0" xfId="0" applyAlignment="1" applyFill="1" applyFont="1">
      <alignment readingOrder="0"/>
    </xf>
    <xf borderId="0" fillId="9" fontId="4" numFmtId="0" xfId="0" applyFont="1"/>
    <xf borderId="0" fillId="9" fontId="5" numFmtId="0" xfId="0" applyAlignment="1" applyFont="1">
      <alignment readingOrder="0" vertical="bottom"/>
    </xf>
    <xf borderId="0" fillId="0" fontId="14" numFmtId="0" xfId="0" applyAlignment="1" applyFont="1">
      <alignment readingOrder="0"/>
    </xf>
    <xf borderId="0" fillId="10" fontId="4" numFmtId="0" xfId="0" applyAlignment="1" applyFill="1" applyFont="1">
      <alignment readingOrder="0"/>
    </xf>
    <xf borderId="0" fillId="11" fontId="4" numFmtId="0" xfId="0" applyAlignment="1" applyFill="1" applyFont="1">
      <alignment readingOrder="0"/>
    </xf>
    <xf borderId="0" fillId="6" fontId="7" numFmtId="0" xfId="0" applyFont="1"/>
    <xf borderId="0" fillId="7" fontId="4" numFmtId="0" xfId="0" applyFont="1"/>
    <xf borderId="0" fillId="10" fontId="15" numFmtId="0" xfId="0" applyFont="1"/>
    <xf borderId="0" fillId="11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5" Type="http://schemas.openxmlformats.org/officeDocument/2006/relationships/worksheet" Target="worksheets/sheet22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1.xml"/><Relationship Id="rId3" Type="http://schemas.openxmlformats.org/officeDocument/2006/relationships/vmlDrawing" Target="../drawings/vmlDrawing1.v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4" max="4" width="16.75"/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53</v>
      </c>
      <c r="B2" s="5" t="s">
        <v>54</v>
      </c>
      <c r="C2" s="5" t="s">
        <v>55</v>
      </c>
      <c r="D2" s="5"/>
      <c r="E2" s="5" t="s">
        <v>56</v>
      </c>
      <c r="F2" s="5" t="s">
        <v>57</v>
      </c>
      <c r="G2" s="5">
        <v>-84.0866</v>
      </c>
      <c r="H2" s="5">
        <v>39.5298</v>
      </c>
      <c r="I2" s="5" t="s">
        <v>58</v>
      </c>
      <c r="J2" s="5" t="s">
        <v>59</v>
      </c>
      <c r="K2" s="5">
        <v>449.5</v>
      </c>
      <c r="L2" s="5">
        <v>445.5</v>
      </c>
      <c r="M2" s="5" t="s">
        <v>60</v>
      </c>
      <c r="N2" s="5" t="s">
        <v>61</v>
      </c>
      <c r="O2" s="5" t="s">
        <v>62</v>
      </c>
      <c r="P2" s="5">
        <v>1988.0</v>
      </c>
      <c r="Q2" s="5">
        <v>5.89</v>
      </c>
      <c r="R2" s="5">
        <v>5.9</v>
      </c>
      <c r="S2" s="5">
        <v>2.98</v>
      </c>
      <c r="T2" s="6">
        <f t="shared" ref="T2:T9" si="1">Q2/R2</f>
        <v>0.9983050847</v>
      </c>
      <c r="U2" s="5">
        <v>0.0</v>
      </c>
      <c r="V2" s="5">
        <v>1.0</v>
      </c>
      <c r="W2" s="5">
        <v>15.0</v>
      </c>
      <c r="X2" s="5">
        <v>16.0</v>
      </c>
      <c r="Y2" s="5">
        <v>0.0</v>
      </c>
      <c r="Z2" s="5">
        <v>1.0</v>
      </c>
      <c r="AA2" s="5">
        <v>0.0</v>
      </c>
      <c r="AB2" s="5">
        <v>40.0</v>
      </c>
      <c r="AC2" s="5">
        <v>1.18</v>
      </c>
      <c r="AD2" s="5">
        <v>2.0</v>
      </c>
      <c r="AE2" s="5">
        <v>70.0</v>
      </c>
      <c r="AF2" s="5">
        <v>1.0</v>
      </c>
      <c r="AG2" s="5">
        <v>20.0</v>
      </c>
      <c r="AH2" s="5">
        <v>0.0</v>
      </c>
      <c r="AI2" s="5">
        <v>2.0</v>
      </c>
      <c r="AJ2" s="5">
        <v>1.45</v>
      </c>
      <c r="AK2" s="5">
        <v>1.4</v>
      </c>
      <c r="AL2" s="5">
        <v>0.0</v>
      </c>
      <c r="AM2" s="5">
        <v>1.0</v>
      </c>
      <c r="AN2" s="5">
        <v>0.0</v>
      </c>
      <c r="AO2" s="5">
        <v>1.0</v>
      </c>
      <c r="AP2" s="5">
        <v>3.16</v>
      </c>
      <c r="AQ2" s="5">
        <v>0.0</v>
      </c>
      <c r="AR2" s="5">
        <v>1.0</v>
      </c>
      <c r="AS2" s="5">
        <f t="shared" ref="AS2:AS7" si="2">X2/R2</f>
        <v>2.711864407</v>
      </c>
      <c r="AT2" s="5">
        <f t="shared" ref="AT2:AT7" si="3">S2-AJ2</f>
        <v>1.53</v>
      </c>
      <c r="AU2" s="5">
        <f t="shared" ref="AU2:AU7" si="4">S2-AK2</f>
        <v>1.58</v>
      </c>
      <c r="AV2" s="5" t="s">
        <v>63</v>
      </c>
      <c r="AW2" s="5" t="s">
        <v>63</v>
      </c>
      <c r="AX2" s="5" t="s">
        <v>63</v>
      </c>
      <c r="AY2" s="5" t="s">
        <v>63</v>
      </c>
      <c r="AZ2" s="5" t="s">
        <v>63</v>
      </c>
      <c r="BA2" s="7" t="s">
        <v>63</v>
      </c>
    </row>
    <row r="3">
      <c r="A3" s="5" t="s">
        <v>64</v>
      </c>
      <c r="B3" s="5" t="s">
        <v>65</v>
      </c>
      <c r="C3" s="5" t="s">
        <v>55</v>
      </c>
      <c r="D3" s="5" t="s">
        <v>66</v>
      </c>
      <c r="E3" s="5" t="s">
        <v>67</v>
      </c>
      <c r="F3" s="5" t="s">
        <v>68</v>
      </c>
      <c r="G3" s="5">
        <v>-86.7335</v>
      </c>
      <c r="H3" s="5">
        <v>36.3818</v>
      </c>
      <c r="I3" s="5" t="s">
        <v>58</v>
      </c>
      <c r="J3" s="5" t="s">
        <v>59</v>
      </c>
      <c r="K3" s="5">
        <v>449.5</v>
      </c>
      <c r="L3" s="5">
        <v>445.5</v>
      </c>
      <c r="M3" s="5" t="s">
        <v>60</v>
      </c>
      <c r="N3" s="5" t="s">
        <v>69</v>
      </c>
      <c r="O3" s="5" t="s">
        <v>62</v>
      </c>
      <c r="P3" s="5">
        <v>1988.0</v>
      </c>
      <c r="Q3" s="5">
        <v>4.25</v>
      </c>
      <c r="R3" s="5">
        <v>4.22</v>
      </c>
      <c r="S3" s="5">
        <v>2.12</v>
      </c>
      <c r="T3" s="6">
        <f t="shared" si="1"/>
        <v>1.007109005</v>
      </c>
      <c r="U3" s="5">
        <v>0.0</v>
      </c>
      <c r="V3" s="5">
        <v>1.0</v>
      </c>
      <c r="W3" s="5">
        <v>19.0</v>
      </c>
      <c r="X3" s="5">
        <v>18.0</v>
      </c>
      <c r="Y3" s="5">
        <v>0.0</v>
      </c>
      <c r="Z3" s="5">
        <v>1.0</v>
      </c>
      <c r="AA3" s="5">
        <v>0.0</v>
      </c>
      <c r="AB3" s="5">
        <v>30.0</v>
      </c>
      <c r="AC3" s="5">
        <v>0.94</v>
      </c>
      <c r="AD3" s="5">
        <v>2.0</v>
      </c>
      <c r="AE3" s="5">
        <v>65.0</v>
      </c>
      <c r="AF3" s="5">
        <v>1.0</v>
      </c>
      <c r="AG3" s="5">
        <v>45.0</v>
      </c>
      <c r="AH3" s="5">
        <v>0.0</v>
      </c>
      <c r="AI3" s="5">
        <v>2.0</v>
      </c>
      <c r="AJ3" s="5">
        <v>1.74</v>
      </c>
      <c r="AK3" s="5">
        <v>1.58</v>
      </c>
      <c r="AL3" s="5">
        <v>0.0</v>
      </c>
      <c r="AM3" s="5">
        <v>1.0</v>
      </c>
      <c r="AN3" s="5">
        <v>0.0</v>
      </c>
      <c r="AO3" s="5">
        <v>1.0</v>
      </c>
      <c r="AP3" s="5">
        <v>1.62</v>
      </c>
      <c r="AQ3" s="5">
        <v>0.0</v>
      </c>
      <c r="AR3" s="5">
        <v>1.0</v>
      </c>
      <c r="AS3" s="5">
        <f t="shared" si="2"/>
        <v>4.265402844</v>
      </c>
      <c r="AT3" s="5">
        <f t="shared" si="3"/>
        <v>0.38</v>
      </c>
      <c r="AU3" s="5">
        <f t="shared" si="4"/>
        <v>0.54</v>
      </c>
      <c r="AV3" s="5" t="s">
        <v>63</v>
      </c>
      <c r="AW3" s="5" t="s">
        <v>63</v>
      </c>
      <c r="AX3" s="5" t="s">
        <v>63</v>
      </c>
      <c r="AY3" s="5" t="s">
        <v>63</v>
      </c>
      <c r="AZ3" s="5" t="s">
        <v>63</v>
      </c>
      <c r="BA3" s="7" t="s">
        <v>63</v>
      </c>
    </row>
    <row r="4">
      <c r="A4" s="5" t="s">
        <v>70</v>
      </c>
      <c r="B4" s="5" t="s">
        <v>71</v>
      </c>
      <c r="C4" s="5" t="s">
        <v>55</v>
      </c>
      <c r="D4" s="5" t="s">
        <v>66</v>
      </c>
      <c r="E4" s="5" t="s">
        <v>67</v>
      </c>
      <c r="F4" s="5" t="s">
        <v>68</v>
      </c>
      <c r="G4" s="5">
        <v>-86.7335</v>
      </c>
      <c r="H4" s="5">
        <v>36.3818</v>
      </c>
      <c r="I4" s="5" t="s">
        <v>58</v>
      </c>
      <c r="J4" s="5" t="s">
        <v>59</v>
      </c>
      <c r="K4" s="5">
        <v>449.5</v>
      </c>
      <c r="L4" s="5">
        <v>445.5</v>
      </c>
      <c r="M4" s="5" t="s">
        <v>60</v>
      </c>
      <c r="N4" s="5" t="s">
        <v>69</v>
      </c>
      <c r="O4" s="5" t="s">
        <v>62</v>
      </c>
      <c r="P4" s="5">
        <v>1988.0</v>
      </c>
      <c r="Q4" s="5">
        <v>5.89</v>
      </c>
      <c r="R4" s="5">
        <v>6.13</v>
      </c>
      <c r="S4" s="5">
        <v>3.65</v>
      </c>
      <c r="T4" s="6">
        <f t="shared" si="1"/>
        <v>0.9608482871</v>
      </c>
      <c r="U4" s="5">
        <v>1.0</v>
      </c>
      <c r="V4" s="5">
        <v>1.0</v>
      </c>
      <c r="W4" s="5">
        <v>18.0</v>
      </c>
      <c r="X4" s="5">
        <v>16.0</v>
      </c>
      <c r="Y4" s="5">
        <v>0.0</v>
      </c>
      <c r="Z4" s="5">
        <v>1.0</v>
      </c>
      <c r="AA4" s="5">
        <v>0.0</v>
      </c>
      <c r="AB4" s="5">
        <v>40.0</v>
      </c>
      <c r="AC4" s="5">
        <v>1.4</v>
      </c>
      <c r="AD4" s="5">
        <v>2.0</v>
      </c>
      <c r="AE4" s="5">
        <v>53.0</v>
      </c>
      <c r="AF4" s="5">
        <v>1.0</v>
      </c>
      <c r="AG4" s="5">
        <v>45.0</v>
      </c>
      <c r="AH4" s="5">
        <v>0.0</v>
      </c>
      <c r="AI4" s="5">
        <v>2.0</v>
      </c>
      <c r="AJ4" s="5">
        <v>1.74</v>
      </c>
      <c r="AK4" s="5">
        <v>1.58</v>
      </c>
      <c r="AL4" s="5">
        <v>0.0</v>
      </c>
      <c r="AM4" s="5">
        <v>1.0</v>
      </c>
      <c r="AN4" s="5">
        <v>0.0</v>
      </c>
      <c r="AO4" s="5">
        <v>1.0</v>
      </c>
      <c r="AP4" s="5">
        <v>2.76</v>
      </c>
      <c r="AQ4" s="5">
        <v>0.0</v>
      </c>
      <c r="AR4" s="5">
        <v>1.0</v>
      </c>
      <c r="AS4" s="5">
        <f t="shared" si="2"/>
        <v>2.610114192</v>
      </c>
      <c r="AT4" s="5">
        <f t="shared" si="3"/>
        <v>1.91</v>
      </c>
      <c r="AU4" s="5">
        <f t="shared" si="4"/>
        <v>2.07</v>
      </c>
      <c r="AV4" s="5" t="s">
        <v>63</v>
      </c>
      <c r="AW4" s="5" t="s">
        <v>63</v>
      </c>
      <c r="AX4" s="5" t="s">
        <v>63</v>
      </c>
      <c r="AY4" s="5" t="s">
        <v>63</v>
      </c>
      <c r="AZ4" s="5" t="s">
        <v>63</v>
      </c>
      <c r="BA4" s="7" t="s">
        <v>63</v>
      </c>
    </row>
    <row r="5">
      <c r="A5" s="5" t="s">
        <v>72</v>
      </c>
      <c r="B5" s="5" t="s">
        <v>73</v>
      </c>
      <c r="C5" s="5" t="s">
        <v>74</v>
      </c>
      <c r="D5" s="5" t="s">
        <v>75</v>
      </c>
      <c r="E5" s="5" t="s">
        <v>76</v>
      </c>
      <c r="F5" s="5" t="s">
        <v>57</v>
      </c>
      <c r="G5" s="5">
        <v>-84.7452</v>
      </c>
      <c r="H5" s="5">
        <v>39.507</v>
      </c>
      <c r="I5" s="5" t="s">
        <v>58</v>
      </c>
      <c r="J5" s="5" t="s">
        <v>59</v>
      </c>
      <c r="K5" s="8">
        <v>446.5</v>
      </c>
      <c r="L5" s="8">
        <v>445.5</v>
      </c>
      <c r="M5" s="5" t="s">
        <v>77</v>
      </c>
      <c r="N5" s="5" t="s">
        <v>78</v>
      </c>
      <c r="O5" s="5" t="s">
        <v>79</v>
      </c>
      <c r="P5" s="5" t="s">
        <v>80</v>
      </c>
      <c r="Q5" s="5">
        <v>6.6</v>
      </c>
      <c r="R5" s="5">
        <v>6.91</v>
      </c>
      <c r="S5" s="5">
        <v>3.32</v>
      </c>
      <c r="T5" s="6">
        <f t="shared" si="1"/>
        <v>0.9551374819</v>
      </c>
      <c r="U5" s="5">
        <v>1.0</v>
      </c>
      <c r="V5" s="5">
        <v>1.0</v>
      </c>
      <c r="W5" s="5">
        <v>18.0</v>
      </c>
      <c r="X5" s="5">
        <v>18.0</v>
      </c>
      <c r="Y5" s="5">
        <v>0.0</v>
      </c>
      <c r="Z5" s="5">
        <v>1.0</v>
      </c>
      <c r="AA5" s="5">
        <v>0.0</v>
      </c>
      <c r="AB5" s="5">
        <v>60.0</v>
      </c>
      <c r="AC5" s="5">
        <v>0.86</v>
      </c>
      <c r="AD5" s="5">
        <v>2.0</v>
      </c>
      <c r="AE5" s="5">
        <v>40.0</v>
      </c>
      <c r="AF5" s="5">
        <v>1.0</v>
      </c>
      <c r="AG5" s="5">
        <v>43.0</v>
      </c>
      <c r="AH5" s="5">
        <v>0.0</v>
      </c>
      <c r="AI5" s="5">
        <v>1.0</v>
      </c>
      <c r="AJ5" s="5">
        <v>1.39</v>
      </c>
      <c r="AK5" s="5">
        <v>1.83</v>
      </c>
      <c r="AL5" s="5">
        <v>1.0</v>
      </c>
      <c r="AM5" s="5">
        <v>1.0</v>
      </c>
      <c r="AN5" s="5">
        <v>0.0</v>
      </c>
      <c r="AO5" s="5">
        <v>1.0</v>
      </c>
      <c r="AP5" s="5">
        <v>2.17</v>
      </c>
      <c r="AQ5" s="5">
        <v>0.0</v>
      </c>
      <c r="AR5" s="5">
        <v>1.0</v>
      </c>
      <c r="AS5" s="5">
        <f t="shared" si="2"/>
        <v>2.604920405</v>
      </c>
      <c r="AT5" s="5">
        <f t="shared" si="3"/>
        <v>1.93</v>
      </c>
      <c r="AU5" s="5">
        <f t="shared" si="4"/>
        <v>1.49</v>
      </c>
      <c r="AV5" s="5" t="s">
        <v>63</v>
      </c>
      <c r="AW5" s="5" t="s">
        <v>63</v>
      </c>
      <c r="AX5" s="5" t="s">
        <v>63</v>
      </c>
      <c r="AY5" s="5" t="s">
        <v>63</v>
      </c>
      <c r="AZ5" s="5" t="s">
        <v>63</v>
      </c>
      <c r="BA5" s="7" t="s">
        <v>63</v>
      </c>
    </row>
    <row r="6">
      <c r="A6" s="5" t="s">
        <v>81</v>
      </c>
      <c r="B6" s="5" t="s">
        <v>73</v>
      </c>
      <c r="C6" s="5" t="s">
        <v>74</v>
      </c>
      <c r="D6" s="5" t="s">
        <v>75</v>
      </c>
      <c r="E6" s="5" t="s">
        <v>76</v>
      </c>
      <c r="F6" s="5" t="s">
        <v>57</v>
      </c>
      <c r="G6" s="5">
        <v>-84.7452</v>
      </c>
      <c r="H6" s="5">
        <v>39.507</v>
      </c>
      <c r="I6" s="5" t="s">
        <v>58</v>
      </c>
      <c r="J6" s="5" t="s">
        <v>59</v>
      </c>
      <c r="K6" s="5">
        <v>449.5</v>
      </c>
      <c r="L6" s="5">
        <v>445.5</v>
      </c>
      <c r="M6" s="5" t="s">
        <v>77</v>
      </c>
      <c r="N6" s="5" t="s">
        <v>78</v>
      </c>
      <c r="O6" s="5" t="s">
        <v>79</v>
      </c>
      <c r="P6" s="5" t="s">
        <v>80</v>
      </c>
      <c r="Q6" s="5">
        <v>6.31</v>
      </c>
      <c r="R6" s="5">
        <v>6.47</v>
      </c>
      <c r="S6" s="5">
        <v>2.69</v>
      </c>
      <c r="T6" s="6">
        <f t="shared" si="1"/>
        <v>0.9752704791</v>
      </c>
      <c r="U6" s="5">
        <v>1.0</v>
      </c>
      <c r="V6" s="5">
        <v>1.0</v>
      </c>
      <c r="W6" s="5">
        <v>15.0</v>
      </c>
      <c r="X6" s="5">
        <v>16.0</v>
      </c>
      <c r="Y6" s="5">
        <v>0.0</v>
      </c>
      <c r="Z6" s="5">
        <v>1.0</v>
      </c>
      <c r="AA6" s="5">
        <v>0.0</v>
      </c>
      <c r="AB6" s="5">
        <v>40.0</v>
      </c>
      <c r="AC6" s="5">
        <v>1.18</v>
      </c>
      <c r="AD6" s="5">
        <v>2.0</v>
      </c>
      <c r="AE6" s="5">
        <v>42.0</v>
      </c>
      <c r="AF6" s="5">
        <v>1.0</v>
      </c>
      <c r="AG6" s="5">
        <v>30.0</v>
      </c>
      <c r="AH6" s="5">
        <v>0.0</v>
      </c>
      <c r="AI6" s="5">
        <v>1.0</v>
      </c>
      <c r="AJ6" s="5">
        <v>2.47</v>
      </c>
      <c r="AK6" s="5">
        <v>2.05</v>
      </c>
      <c r="AL6" s="5">
        <v>1.0</v>
      </c>
      <c r="AM6" s="5">
        <v>1.0</v>
      </c>
      <c r="AN6" s="5">
        <v>0.0</v>
      </c>
      <c r="AO6" s="5">
        <v>1.0</v>
      </c>
      <c r="AP6" s="5">
        <v>1.62</v>
      </c>
      <c r="AQ6" s="5">
        <v>0.0</v>
      </c>
      <c r="AR6" s="5">
        <v>0.0</v>
      </c>
      <c r="AS6" s="5">
        <f t="shared" si="2"/>
        <v>2.472952087</v>
      </c>
      <c r="AT6" s="5">
        <f t="shared" si="3"/>
        <v>0.22</v>
      </c>
      <c r="AU6" s="5">
        <f t="shared" si="4"/>
        <v>0.64</v>
      </c>
      <c r="AV6" s="5" t="s">
        <v>63</v>
      </c>
      <c r="AW6" s="5" t="s">
        <v>63</v>
      </c>
      <c r="AX6" s="5" t="s">
        <v>63</v>
      </c>
      <c r="AY6" s="5" t="s">
        <v>63</v>
      </c>
      <c r="AZ6" s="5" t="s">
        <v>63</v>
      </c>
      <c r="BA6" s="7" t="s">
        <v>63</v>
      </c>
    </row>
    <row r="7">
      <c r="A7" s="5" t="s">
        <v>82</v>
      </c>
      <c r="B7" s="5" t="s">
        <v>83</v>
      </c>
      <c r="C7" s="5" t="s">
        <v>74</v>
      </c>
      <c r="E7" s="5" t="s">
        <v>84</v>
      </c>
      <c r="F7" s="5" t="s">
        <v>57</v>
      </c>
      <c r="G7" s="5">
        <v>-84.512</v>
      </c>
      <c r="H7" s="5">
        <v>39.1031</v>
      </c>
      <c r="I7" s="5" t="s">
        <v>58</v>
      </c>
      <c r="J7" s="5" t="s">
        <v>85</v>
      </c>
      <c r="K7" s="5">
        <v>450.5</v>
      </c>
      <c r="L7" s="5">
        <v>449.5</v>
      </c>
      <c r="M7" s="5" t="s">
        <v>86</v>
      </c>
      <c r="N7" s="5" t="s">
        <v>87</v>
      </c>
      <c r="O7" s="5" t="s">
        <v>79</v>
      </c>
      <c r="P7" s="5" t="s">
        <v>80</v>
      </c>
      <c r="Q7" s="5">
        <v>8.38</v>
      </c>
      <c r="R7" s="5">
        <v>9.0</v>
      </c>
      <c r="S7" s="5">
        <v>4.95</v>
      </c>
      <c r="T7" s="6">
        <f t="shared" si="1"/>
        <v>0.9311111111</v>
      </c>
      <c r="U7" s="5">
        <v>1.0</v>
      </c>
      <c r="V7" s="5">
        <v>1.0</v>
      </c>
      <c r="W7" s="5">
        <v>19.0</v>
      </c>
      <c r="X7" s="5">
        <v>17.0</v>
      </c>
      <c r="Y7" s="5">
        <v>0.0</v>
      </c>
      <c r="Z7" s="5">
        <v>1.0</v>
      </c>
      <c r="AA7" s="5">
        <v>0.0</v>
      </c>
      <c r="AB7" s="5">
        <v>40.0</v>
      </c>
      <c r="AC7" s="5">
        <v>2.03</v>
      </c>
      <c r="AD7" s="5">
        <v>2.0</v>
      </c>
      <c r="AE7" s="5">
        <v>40.0</v>
      </c>
      <c r="AF7" s="5">
        <v>1.0</v>
      </c>
      <c r="AG7" s="5">
        <v>44.0</v>
      </c>
      <c r="AH7" s="5">
        <v>0.0</v>
      </c>
      <c r="AI7" s="5">
        <v>1.0</v>
      </c>
      <c r="AJ7" s="5">
        <v>3.08</v>
      </c>
      <c r="AK7" s="5">
        <v>3.59</v>
      </c>
      <c r="AL7" s="5">
        <v>1.0</v>
      </c>
      <c r="AM7" s="5">
        <v>1.0</v>
      </c>
      <c r="AN7" s="5">
        <v>0.0</v>
      </c>
      <c r="AO7" s="5">
        <v>1.0</v>
      </c>
      <c r="AP7" s="5">
        <v>2.73</v>
      </c>
      <c r="AQ7" s="5">
        <v>0.0</v>
      </c>
      <c r="AR7" s="5">
        <v>1.0</v>
      </c>
      <c r="AS7" s="5">
        <f t="shared" si="2"/>
        <v>1.888888889</v>
      </c>
      <c r="AT7" s="5">
        <f t="shared" si="3"/>
        <v>1.87</v>
      </c>
      <c r="AU7" s="5">
        <f t="shared" si="4"/>
        <v>1.36</v>
      </c>
      <c r="AV7" s="5" t="s">
        <v>63</v>
      </c>
      <c r="AW7" s="5" t="s">
        <v>63</v>
      </c>
      <c r="AX7" s="5" t="s">
        <v>63</v>
      </c>
      <c r="AY7" s="5" t="s">
        <v>63</v>
      </c>
      <c r="AZ7" s="5" t="s">
        <v>63</v>
      </c>
      <c r="BA7" s="7" t="s">
        <v>63</v>
      </c>
    </row>
    <row r="8">
      <c r="A8" s="9" t="s">
        <v>88</v>
      </c>
      <c r="B8" s="9" t="s">
        <v>89</v>
      </c>
      <c r="C8" s="9" t="s">
        <v>90</v>
      </c>
      <c r="D8" s="9" t="s">
        <v>91</v>
      </c>
      <c r="E8" s="9" t="s">
        <v>84</v>
      </c>
      <c r="F8" s="9" t="s">
        <v>57</v>
      </c>
      <c r="G8" s="9">
        <v>-84.512</v>
      </c>
      <c r="H8" s="9">
        <v>39.1031</v>
      </c>
      <c r="I8" s="9" t="s">
        <v>58</v>
      </c>
      <c r="J8" s="9" t="s">
        <v>85</v>
      </c>
      <c r="K8" s="9">
        <v>450.5</v>
      </c>
      <c r="L8" s="9">
        <v>449.5</v>
      </c>
      <c r="M8" s="9" t="s">
        <v>92</v>
      </c>
      <c r="N8" s="9" t="s">
        <v>93</v>
      </c>
      <c r="O8" s="9" t="s">
        <v>94</v>
      </c>
      <c r="P8" s="9">
        <v>1977.0</v>
      </c>
      <c r="Q8" s="9">
        <v>7.2</v>
      </c>
      <c r="R8" s="9">
        <v>8.1</v>
      </c>
      <c r="S8" s="9">
        <v>3.9</v>
      </c>
      <c r="T8" s="10">
        <f t="shared" si="1"/>
        <v>0.8888888889</v>
      </c>
      <c r="U8" s="9">
        <v>1.0</v>
      </c>
      <c r="V8" s="9">
        <v>1.0</v>
      </c>
      <c r="W8" s="9" t="s">
        <v>63</v>
      </c>
      <c r="X8" s="9" t="s">
        <v>63</v>
      </c>
      <c r="Y8" s="9" t="s">
        <v>63</v>
      </c>
      <c r="Z8" s="9">
        <v>1.0</v>
      </c>
      <c r="AA8" s="9">
        <v>0.0</v>
      </c>
      <c r="AB8" s="9" t="s">
        <v>63</v>
      </c>
      <c r="AC8" s="9" t="s">
        <v>63</v>
      </c>
      <c r="AD8" s="9" t="s">
        <v>63</v>
      </c>
      <c r="AE8" s="9" t="s">
        <v>63</v>
      </c>
      <c r="AF8" s="9">
        <v>1.0</v>
      </c>
      <c r="AG8" s="9" t="s">
        <v>63</v>
      </c>
      <c r="AH8" s="9" t="s">
        <v>63</v>
      </c>
      <c r="AI8" s="9" t="s">
        <v>63</v>
      </c>
      <c r="AJ8" s="9" t="s">
        <v>63</v>
      </c>
      <c r="AK8" s="9" t="s">
        <v>63</v>
      </c>
      <c r="AL8" s="9" t="s">
        <v>63</v>
      </c>
      <c r="AM8" s="9" t="s">
        <v>63</v>
      </c>
      <c r="AN8" s="9" t="s">
        <v>63</v>
      </c>
      <c r="AO8" s="9" t="s">
        <v>63</v>
      </c>
      <c r="AP8" s="9" t="s">
        <v>63</v>
      </c>
      <c r="AQ8" s="9" t="s">
        <v>63</v>
      </c>
      <c r="AR8" s="9" t="s">
        <v>63</v>
      </c>
      <c r="AS8" s="9" t="s">
        <v>63</v>
      </c>
      <c r="AT8" s="9" t="s">
        <v>63</v>
      </c>
      <c r="AU8" s="9" t="s">
        <v>63</v>
      </c>
      <c r="AV8" s="9">
        <v>5.0</v>
      </c>
      <c r="AW8" s="9">
        <v>2.0</v>
      </c>
      <c r="AX8" s="9">
        <v>0.0</v>
      </c>
      <c r="AY8" s="9">
        <v>2.0</v>
      </c>
      <c r="AZ8" s="9">
        <v>1.0</v>
      </c>
      <c r="BA8" s="9" t="s">
        <v>63</v>
      </c>
    </row>
    <row r="9">
      <c r="A9" s="11" t="s">
        <v>95</v>
      </c>
      <c r="B9" s="12" t="s">
        <v>96</v>
      </c>
      <c r="C9" s="13"/>
      <c r="D9" s="13"/>
      <c r="E9" s="11" t="s">
        <v>84</v>
      </c>
      <c r="F9" s="11" t="s">
        <v>57</v>
      </c>
      <c r="G9" s="11">
        <v>-84.512</v>
      </c>
      <c r="H9" s="11">
        <v>39.1031</v>
      </c>
      <c r="I9" s="11" t="s">
        <v>58</v>
      </c>
      <c r="J9" s="11" t="s">
        <v>85</v>
      </c>
      <c r="K9" s="11">
        <v>450.5</v>
      </c>
      <c r="L9" s="11">
        <v>449.5</v>
      </c>
      <c r="M9" s="11" t="s">
        <v>92</v>
      </c>
      <c r="N9" s="11" t="s">
        <v>93</v>
      </c>
      <c r="O9" s="11" t="s">
        <v>97</v>
      </c>
      <c r="P9" s="11">
        <v>1910.0</v>
      </c>
      <c r="Q9" s="11">
        <v>7.8</v>
      </c>
      <c r="R9" s="11">
        <v>9.2</v>
      </c>
      <c r="S9" s="11">
        <v>4.1</v>
      </c>
      <c r="T9" s="13">
        <f t="shared" si="1"/>
        <v>0.847826087</v>
      </c>
      <c r="U9" s="11">
        <v>1.0</v>
      </c>
      <c r="V9" s="11">
        <v>1.0</v>
      </c>
      <c r="W9" s="11" t="s">
        <v>63</v>
      </c>
      <c r="X9" s="11">
        <v>18.0</v>
      </c>
      <c r="Y9" s="11" t="s">
        <v>63</v>
      </c>
      <c r="Z9" s="11">
        <v>1.0</v>
      </c>
      <c r="AA9" s="11" t="s">
        <v>63</v>
      </c>
      <c r="AB9" s="11" t="s">
        <v>63</v>
      </c>
      <c r="AC9" s="11" t="s">
        <v>63</v>
      </c>
      <c r="AD9" s="11">
        <v>1.0</v>
      </c>
      <c r="AE9" s="11" t="s">
        <v>63</v>
      </c>
      <c r="AF9" s="11" t="s">
        <v>63</v>
      </c>
      <c r="AG9" s="11" t="s">
        <v>63</v>
      </c>
      <c r="AH9" s="11">
        <v>0.0</v>
      </c>
      <c r="AI9" s="11" t="s">
        <v>63</v>
      </c>
      <c r="AJ9" s="11" t="s">
        <v>63</v>
      </c>
      <c r="AK9" s="11" t="s">
        <v>63</v>
      </c>
      <c r="AL9" s="11">
        <v>1.0</v>
      </c>
      <c r="AM9" s="11" t="s">
        <v>63</v>
      </c>
      <c r="AN9" s="11" t="s">
        <v>63</v>
      </c>
      <c r="AO9" s="11">
        <v>1.0</v>
      </c>
      <c r="AP9" s="11" t="s">
        <v>63</v>
      </c>
      <c r="AQ9" s="11">
        <v>1.0</v>
      </c>
      <c r="AR9" s="11" t="s">
        <v>63</v>
      </c>
      <c r="AS9" s="11" t="s">
        <v>63</v>
      </c>
      <c r="AT9" s="11" t="s">
        <v>63</v>
      </c>
      <c r="AU9" s="11" t="s">
        <v>63</v>
      </c>
      <c r="AV9" s="11" t="s">
        <v>63</v>
      </c>
      <c r="AW9" s="11" t="s">
        <v>63</v>
      </c>
      <c r="AX9" s="11" t="s">
        <v>63</v>
      </c>
      <c r="AY9" s="11" t="s">
        <v>63</v>
      </c>
      <c r="AZ9" s="11" t="s">
        <v>63</v>
      </c>
      <c r="BA9" s="11" t="s">
        <v>63</v>
      </c>
    </row>
    <row r="10">
      <c r="A10" s="14" t="s">
        <v>98</v>
      </c>
      <c r="B10" s="14" t="s">
        <v>99</v>
      </c>
      <c r="C10" s="14" t="s">
        <v>74</v>
      </c>
      <c r="D10" s="14" t="s">
        <v>100</v>
      </c>
      <c r="E10" s="14" t="s">
        <v>84</v>
      </c>
      <c r="F10" s="14" t="s">
        <v>57</v>
      </c>
      <c r="G10" s="14">
        <v>-84.512</v>
      </c>
      <c r="H10" s="14">
        <v>39.1031</v>
      </c>
      <c r="I10" s="14" t="s">
        <v>58</v>
      </c>
      <c r="J10" s="14"/>
      <c r="K10" s="14"/>
      <c r="L10" s="14"/>
      <c r="M10" s="14"/>
      <c r="N10" s="14"/>
      <c r="O10" s="14" t="s">
        <v>80</v>
      </c>
      <c r="P10" s="14" t="s">
        <v>80</v>
      </c>
      <c r="Q10" s="14" t="s">
        <v>63</v>
      </c>
      <c r="R10" s="14" t="s">
        <v>63</v>
      </c>
      <c r="S10" s="14" t="s">
        <v>63</v>
      </c>
      <c r="T10" s="14" t="s">
        <v>63</v>
      </c>
      <c r="U10" s="14" t="s">
        <v>63</v>
      </c>
      <c r="V10" s="14">
        <v>1.0</v>
      </c>
      <c r="W10" s="14">
        <v>16.0</v>
      </c>
      <c r="X10" s="14">
        <v>18.0</v>
      </c>
      <c r="Y10" s="14">
        <v>0.0</v>
      </c>
      <c r="Z10" s="14">
        <v>1.0</v>
      </c>
      <c r="AA10" s="14" t="s">
        <v>63</v>
      </c>
      <c r="AB10" s="14" t="s">
        <v>63</v>
      </c>
      <c r="AC10" s="14" t="s">
        <v>63</v>
      </c>
      <c r="AD10" s="14">
        <v>2.0</v>
      </c>
      <c r="AE10" s="14" t="s">
        <v>63</v>
      </c>
      <c r="AF10" s="14">
        <v>1.0</v>
      </c>
      <c r="AG10" s="14" t="s">
        <v>63</v>
      </c>
      <c r="AH10" s="14">
        <v>0.0</v>
      </c>
      <c r="AI10" s="14" t="s">
        <v>63</v>
      </c>
      <c r="AJ10" s="14" t="s">
        <v>63</v>
      </c>
      <c r="AK10" s="14" t="s">
        <v>63</v>
      </c>
      <c r="AL10" s="14" t="s">
        <v>63</v>
      </c>
      <c r="AM10" s="14" t="s">
        <v>63</v>
      </c>
      <c r="AN10" s="14" t="s">
        <v>63</v>
      </c>
      <c r="AO10" s="14">
        <v>0.0</v>
      </c>
      <c r="AP10" s="14" t="s">
        <v>63</v>
      </c>
      <c r="AQ10" s="14">
        <v>0.0</v>
      </c>
      <c r="AR10" s="14">
        <v>1.0</v>
      </c>
      <c r="AS10" s="14" t="s">
        <v>63</v>
      </c>
      <c r="AT10" s="14" t="s">
        <v>63</v>
      </c>
      <c r="AU10" s="14" t="s">
        <v>63</v>
      </c>
      <c r="AV10" s="14" t="s">
        <v>63</v>
      </c>
      <c r="AW10" s="14" t="s">
        <v>63</v>
      </c>
      <c r="AX10" s="14" t="s">
        <v>63</v>
      </c>
      <c r="AY10" s="14" t="s">
        <v>63</v>
      </c>
      <c r="AZ10" s="14" t="s">
        <v>63</v>
      </c>
      <c r="BA10" s="14" t="s">
        <v>63</v>
      </c>
    </row>
    <row r="11">
      <c r="A11" s="14" t="s">
        <v>101</v>
      </c>
      <c r="B11" s="14" t="s">
        <v>102</v>
      </c>
      <c r="C11" s="14" t="s">
        <v>74</v>
      </c>
      <c r="D11" s="14"/>
      <c r="E11" s="14" t="s">
        <v>84</v>
      </c>
      <c r="F11" s="14" t="s">
        <v>57</v>
      </c>
      <c r="G11" s="14">
        <v>-84.512</v>
      </c>
      <c r="H11" s="14">
        <v>39.1031</v>
      </c>
      <c r="I11" s="14" t="s">
        <v>58</v>
      </c>
      <c r="J11" s="14"/>
      <c r="K11" s="14"/>
      <c r="L11" s="14"/>
      <c r="M11" s="14"/>
      <c r="N11" s="14"/>
      <c r="O11" s="14" t="s">
        <v>103</v>
      </c>
      <c r="P11" s="14" t="s">
        <v>80</v>
      </c>
      <c r="Q11" s="14" t="s">
        <v>63</v>
      </c>
      <c r="R11" s="14" t="s">
        <v>63</v>
      </c>
      <c r="S11" s="14" t="s">
        <v>63</v>
      </c>
      <c r="T11" s="14" t="s">
        <v>63</v>
      </c>
      <c r="U11" s="14" t="s">
        <v>63</v>
      </c>
      <c r="V11" s="14">
        <v>1.0</v>
      </c>
      <c r="W11" s="14">
        <v>21.0</v>
      </c>
      <c r="X11" s="14" t="s">
        <v>63</v>
      </c>
      <c r="Y11" s="14">
        <v>0.0</v>
      </c>
      <c r="Z11" s="14">
        <v>1.0</v>
      </c>
      <c r="AA11" s="14" t="s">
        <v>63</v>
      </c>
      <c r="AB11" s="14" t="s">
        <v>63</v>
      </c>
      <c r="AC11" s="14" t="s">
        <v>63</v>
      </c>
      <c r="AD11" s="14" t="s">
        <v>63</v>
      </c>
      <c r="AE11" s="14" t="s">
        <v>63</v>
      </c>
      <c r="AF11" s="14">
        <v>1.0</v>
      </c>
      <c r="AG11" s="14" t="s">
        <v>63</v>
      </c>
      <c r="AH11" s="14" t="s">
        <v>63</v>
      </c>
      <c r="AI11" s="14" t="s">
        <v>63</v>
      </c>
      <c r="AJ11" s="14" t="s">
        <v>63</v>
      </c>
      <c r="AK11" s="14" t="s">
        <v>63</v>
      </c>
      <c r="AL11" s="14" t="s">
        <v>63</v>
      </c>
      <c r="AM11" s="14" t="s">
        <v>63</v>
      </c>
      <c r="AN11" s="14" t="s">
        <v>63</v>
      </c>
      <c r="AO11" s="14" t="s">
        <v>63</v>
      </c>
      <c r="AP11" s="14" t="s">
        <v>63</v>
      </c>
      <c r="AQ11" s="14">
        <v>0.0</v>
      </c>
      <c r="AR11" s="14">
        <v>1.0</v>
      </c>
      <c r="AS11" s="14" t="s">
        <v>63</v>
      </c>
      <c r="AT11" s="14" t="s">
        <v>63</v>
      </c>
      <c r="AU11" s="14" t="s">
        <v>63</v>
      </c>
      <c r="AV11" s="14" t="s">
        <v>63</v>
      </c>
      <c r="AW11" s="14" t="s">
        <v>63</v>
      </c>
      <c r="AX11" s="14" t="s">
        <v>63</v>
      </c>
      <c r="AY11" s="14" t="s">
        <v>63</v>
      </c>
      <c r="AZ11" s="14" t="s">
        <v>63</v>
      </c>
      <c r="BA11" s="14" t="s">
        <v>63</v>
      </c>
    </row>
    <row r="12">
      <c r="A12" s="5" t="s">
        <v>104</v>
      </c>
      <c r="B12" s="5" t="s">
        <v>105</v>
      </c>
      <c r="C12" s="5" t="s">
        <v>74</v>
      </c>
      <c r="E12" s="5" t="s">
        <v>84</v>
      </c>
      <c r="F12" s="5" t="s">
        <v>57</v>
      </c>
      <c r="G12" s="5">
        <v>-84.512</v>
      </c>
      <c r="H12" s="5">
        <v>39.1031</v>
      </c>
      <c r="I12" s="5" t="s">
        <v>58</v>
      </c>
      <c r="J12" s="5" t="s">
        <v>85</v>
      </c>
      <c r="K12" s="5">
        <v>450.5</v>
      </c>
      <c r="L12" s="5">
        <v>449.5</v>
      </c>
      <c r="M12" s="5" t="s">
        <v>86</v>
      </c>
      <c r="N12" s="5" t="s">
        <v>87</v>
      </c>
      <c r="O12" s="5" t="s">
        <v>106</v>
      </c>
      <c r="P12" s="5" t="s">
        <v>80</v>
      </c>
      <c r="Q12" s="5">
        <v>7.29</v>
      </c>
      <c r="R12" s="5">
        <v>8.47</v>
      </c>
      <c r="S12" s="5">
        <v>3.87</v>
      </c>
      <c r="T12" s="6">
        <f t="shared" ref="T12:T15" si="5">Q12/R12</f>
        <v>0.8606847698</v>
      </c>
      <c r="U12" s="5">
        <v>1.0</v>
      </c>
      <c r="V12" s="5">
        <v>1.0</v>
      </c>
      <c r="W12" s="5">
        <v>15.0</v>
      </c>
      <c r="X12" s="5">
        <v>14.0</v>
      </c>
      <c r="Y12" s="5">
        <v>0.0</v>
      </c>
      <c r="Z12" s="5">
        <v>1.0</v>
      </c>
      <c r="AA12" s="5">
        <v>2.0</v>
      </c>
      <c r="AB12" s="5">
        <v>53.0</v>
      </c>
      <c r="AC12" s="5">
        <v>2.0</v>
      </c>
      <c r="AD12" s="5">
        <v>2.0</v>
      </c>
      <c r="AE12" s="5">
        <v>43.0</v>
      </c>
      <c r="AF12" s="5">
        <v>1.0</v>
      </c>
      <c r="AG12" s="5">
        <v>34.0</v>
      </c>
      <c r="AH12" s="5">
        <v>0.0</v>
      </c>
      <c r="AI12" s="5">
        <v>5.0</v>
      </c>
      <c r="AJ12" s="5">
        <v>1.29</v>
      </c>
      <c r="AK12" s="5">
        <v>1.67</v>
      </c>
      <c r="AL12" s="5">
        <v>1.0</v>
      </c>
      <c r="AM12" s="5">
        <v>1.0</v>
      </c>
      <c r="AN12" s="5">
        <v>0.0</v>
      </c>
      <c r="AO12" s="5">
        <v>1.0</v>
      </c>
      <c r="AP12" s="5">
        <v>2.83</v>
      </c>
      <c r="AQ12" s="5">
        <v>0.0</v>
      </c>
      <c r="AR12" s="5">
        <v>1.0</v>
      </c>
      <c r="AS12" s="6">
        <f t="shared" ref="AS12:AS15" si="6">X12/R12</f>
        <v>1.652892562</v>
      </c>
      <c r="AT12" s="6">
        <f t="shared" ref="AT12:AT15" si="7">S12-AJ12</f>
        <v>2.58</v>
      </c>
      <c r="AU12" s="6">
        <f t="shared" ref="AU12:AU15" si="8">S12-AK12</f>
        <v>2.2</v>
      </c>
      <c r="AV12" s="5" t="s">
        <v>63</v>
      </c>
      <c r="AW12" s="5" t="s">
        <v>63</v>
      </c>
      <c r="AX12" s="5" t="s">
        <v>63</v>
      </c>
      <c r="AY12" s="5" t="s">
        <v>63</v>
      </c>
      <c r="AZ12" s="5" t="s">
        <v>63</v>
      </c>
      <c r="BA12" s="7" t="s">
        <v>63</v>
      </c>
    </row>
    <row r="13">
      <c r="A13" s="5" t="s">
        <v>107</v>
      </c>
      <c r="B13" s="5" t="s">
        <v>108</v>
      </c>
      <c r="C13" s="5" t="s">
        <v>74</v>
      </c>
      <c r="E13" s="5" t="s">
        <v>84</v>
      </c>
      <c r="F13" s="5" t="s">
        <v>57</v>
      </c>
      <c r="G13" s="5">
        <v>-84.512</v>
      </c>
      <c r="H13" s="5">
        <v>39.1031</v>
      </c>
      <c r="I13" s="5" t="s">
        <v>58</v>
      </c>
      <c r="J13" s="5" t="s">
        <v>85</v>
      </c>
      <c r="K13" s="5">
        <v>450.5</v>
      </c>
      <c r="L13" s="5">
        <v>449.5</v>
      </c>
      <c r="M13" s="5" t="s">
        <v>86</v>
      </c>
      <c r="N13" s="5" t="s">
        <v>87</v>
      </c>
      <c r="O13" s="5" t="s">
        <v>106</v>
      </c>
      <c r="P13" s="5" t="s">
        <v>80</v>
      </c>
      <c r="Q13" s="5">
        <v>5.82</v>
      </c>
      <c r="R13" s="5">
        <v>6.84</v>
      </c>
      <c r="S13" s="5">
        <v>3.1</v>
      </c>
      <c r="T13" s="6">
        <f t="shared" si="5"/>
        <v>0.850877193</v>
      </c>
      <c r="U13" s="5">
        <v>1.0</v>
      </c>
      <c r="V13" s="5">
        <v>1.0</v>
      </c>
      <c r="W13" s="5">
        <v>16.0</v>
      </c>
      <c r="X13" s="5">
        <v>14.0</v>
      </c>
      <c r="Y13" s="5">
        <v>0.0</v>
      </c>
      <c r="Z13" s="5">
        <v>1.0</v>
      </c>
      <c r="AA13" s="5">
        <v>0.0</v>
      </c>
      <c r="AB13" s="5">
        <v>45.0</v>
      </c>
      <c r="AC13" s="5">
        <v>1.07</v>
      </c>
      <c r="AD13" s="5">
        <v>1.0</v>
      </c>
      <c r="AE13" s="5">
        <v>33.0</v>
      </c>
      <c r="AF13" s="5">
        <v>1.0</v>
      </c>
      <c r="AG13" s="5">
        <v>48.0</v>
      </c>
      <c r="AH13" s="5">
        <v>0.0</v>
      </c>
      <c r="AI13" s="5">
        <v>5.0</v>
      </c>
      <c r="AJ13" s="5">
        <v>1.21</v>
      </c>
      <c r="AK13" s="5">
        <v>1.69</v>
      </c>
      <c r="AL13" s="5">
        <v>1.0</v>
      </c>
      <c r="AM13" s="5">
        <v>1.0</v>
      </c>
      <c r="AN13" s="5">
        <v>0.0</v>
      </c>
      <c r="AO13" s="5">
        <v>1.0</v>
      </c>
      <c r="AP13" s="5">
        <v>2.5</v>
      </c>
      <c r="AQ13" s="5">
        <v>0.0</v>
      </c>
      <c r="AR13" s="5">
        <v>1.0</v>
      </c>
      <c r="AS13" s="6">
        <f t="shared" si="6"/>
        <v>2.046783626</v>
      </c>
      <c r="AT13" s="6">
        <f t="shared" si="7"/>
        <v>1.89</v>
      </c>
      <c r="AU13" s="6">
        <f t="shared" si="8"/>
        <v>1.41</v>
      </c>
      <c r="AV13" s="5" t="s">
        <v>63</v>
      </c>
      <c r="AW13" s="5" t="s">
        <v>63</v>
      </c>
      <c r="AX13" s="5" t="s">
        <v>63</v>
      </c>
      <c r="AY13" s="5" t="s">
        <v>63</v>
      </c>
      <c r="AZ13" s="5" t="s">
        <v>63</v>
      </c>
      <c r="BA13" s="7" t="s">
        <v>63</v>
      </c>
    </row>
    <row r="14">
      <c r="A14" s="5" t="s">
        <v>109</v>
      </c>
      <c r="B14" s="5" t="s">
        <v>110</v>
      </c>
      <c r="C14" s="5" t="s">
        <v>74</v>
      </c>
      <c r="D14" s="5" t="s">
        <v>111</v>
      </c>
      <c r="E14" s="5" t="s">
        <v>112</v>
      </c>
      <c r="F14" s="5" t="s">
        <v>113</v>
      </c>
      <c r="G14" s="5">
        <v>-84.9569</v>
      </c>
      <c r="H14" s="5">
        <v>39.3161</v>
      </c>
      <c r="I14" s="5" t="s">
        <v>58</v>
      </c>
      <c r="J14" s="5" t="s">
        <v>59</v>
      </c>
      <c r="K14" s="15">
        <v>446.0</v>
      </c>
      <c r="L14" s="15">
        <v>445.5</v>
      </c>
      <c r="M14" s="5" t="s">
        <v>114</v>
      </c>
      <c r="N14" s="5" t="s">
        <v>115</v>
      </c>
      <c r="O14" s="5" t="s">
        <v>80</v>
      </c>
      <c r="P14" s="5" t="s">
        <v>80</v>
      </c>
      <c r="Q14" s="5">
        <v>7.14</v>
      </c>
      <c r="R14" s="5">
        <v>7.79</v>
      </c>
      <c r="S14" s="5">
        <v>4.31</v>
      </c>
      <c r="T14" s="6">
        <f t="shared" si="5"/>
        <v>0.9165596919</v>
      </c>
      <c r="U14" s="5">
        <v>1.0</v>
      </c>
      <c r="V14" s="5">
        <v>1.0</v>
      </c>
      <c r="W14" s="5">
        <v>19.0</v>
      </c>
      <c r="X14" s="5">
        <v>18.0</v>
      </c>
      <c r="Y14" s="5">
        <v>0.0</v>
      </c>
      <c r="Z14" s="5">
        <v>1.0</v>
      </c>
      <c r="AA14" s="5">
        <v>0.0</v>
      </c>
      <c r="AB14" s="5">
        <v>62.0</v>
      </c>
      <c r="AC14" s="5">
        <v>1.15</v>
      </c>
      <c r="AD14" s="5">
        <v>2.0</v>
      </c>
      <c r="AE14" s="5">
        <v>43.0</v>
      </c>
      <c r="AF14" s="5">
        <v>1.0</v>
      </c>
      <c r="AG14" s="5">
        <v>40.0</v>
      </c>
      <c r="AH14" s="5">
        <v>0.0</v>
      </c>
      <c r="AI14" s="5">
        <v>0.0</v>
      </c>
      <c r="AJ14" s="5">
        <v>1.42</v>
      </c>
      <c r="AK14" s="5">
        <v>1.68</v>
      </c>
      <c r="AL14" s="5">
        <v>1.0</v>
      </c>
      <c r="AM14" s="5">
        <v>1.0</v>
      </c>
      <c r="AN14" s="5">
        <v>0.0</v>
      </c>
      <c r="AO14" s="5">
        <v>1.0</v>
      </c>
      <c r="AP14" s="5">
        <v>2.64</v>
      </c>
      <c r="AQ14" s="5">
        <v>0.0</v>
      </c>
      <c r="AR14" s="5">
        <v>1.0</v>
      </c>
      <c r="AS14" s="6">
        <f t="shared" si="6"/>
        <v>2.310654685</v>
      </c>
      <c r="AT14" s="6">
        <f t="shared" si="7"/>
        <v>2.89</v>
      </c>
      <c r="AU14" s="6">
        <f t="shared" si="8"/>
        <v>2.63</v>
      </c>
      <c r="AV14" s="5" t="s">
        <v>63</v>
      </c>
      <c r="AW14" s="5" t="s">
        <v>63</v>
      </c>
      <c r="AX14" s="5" t="s">
        <v>63</v>
      </c>
      <c r="AY14" s="5" t="s">
        <v>63</v>
      </c>
      <c r="AZ14" s="5" t="s">
        <v>63</v>
      </c>
      <c r="BA14" s="5" t="s">
        <v>63</v>
      </c>
    </row>
    <row r="15">
      <c r="A15" s="5" t="s">
        <v>116</v>
      </c>
      <c r="B15" s="5" t="s">
        <v>117</v>
      </c>
      <c r="C15" s="5" t="s">
        <v>74</v>
      </c>
      <c r="D15" s="5" t="s">
        <v>111</v>
      </c>
      <c r="E15" s="5" t="s">
        <v>112</v>
      </c>
      <c r="F15" s="5" t="s">
        <v>113</v>
      </c>
      <c r="G15" s="5">
        <v>-84.9569</v>
      </c>
      <c r="H15" s="5">
        <v>39.3161</v>
      </c>
      <c r="I15" s="5" t="s">
        <v>58</v>
      </c>
      <c r="J15" s="5" t="s">
        <v>59</v>
      </c>
      <c r="K15" s="15">
        <v>446.0</v>
      </c>
      <c r="L15" s="15">
        <v>445.5</v>
      </c>
      <c r="M15" s="5" t="s">
        <v>114</v>
      </c>
      <c r="N15" s="5" t="s">
        <v>115</v>
      </c>
      <c r="O15" s="5" t="s">
        <v>80</v>
      </c>
      <c r="P15" s="5" t="s">
        <v>80</v>
      </c>
      <c r="Q15" s="5">
        <v>6.35</v>
      </c>
      <c r="R15" s="5">
        <v>6.97</v>
      </c>
      <c r="S15" s="5">
        <v>3.01</v>
      </c>
      <c r="T15" s="6">
        <f t="shared" si="5"/>
        <v>0.9110473458</v>
      </c>
      <c r="U15" s="5">
        <v>1.0</v>
      </c>
      <c r="V15" s="5">
        <v>1.0</v>
      </c>
      <c r="W15" s="5">
        <v>19.0</v>
      </c>
      <c r="X15" s="5">
        <v>19.0</v>
      </c>
      <c r="Y15" s="5">
        <v>0.0</v>
      </c>
      <c r="Z15" s="5">
        <v>1.0</v>
      </c>
      <c r="AA15" s="5">
        <v>0.0</v>
      </c>
      <c r="AB15" s="5">
        <v>56.0</v>
      </c>
      <c r="AC15" s="5">
        <v>1.34</v>
      </c>
      <c r="AD15" s="5">
        <v>1.0</v>
      </c>
      <c r="AE15" s="5">
        <v>36.0</v>
      </c>
      <c r="AF15" s="5">
        <v>1.0</v>
      </c>
      <c r="AG15" s="5">
        <v>39.0</v>
      </c>
      <c r="AH15" s="5">
        <v>0.0</v>
      </c>
      <c r="AI15" s="5">
        <v>5.0</v>
      </c>
      <c r="AJ15" s="5">
        <v>1.54</v>
      </c>
      <c r="AK15" s="5">
        <v>1.59</v>
      </c>
      <c r="AL15" s="5">
        <v>1.0</v>
      </c>
      <c r="AM15" s="5">
        <v>1.0</v>
      </c>
      <c r="AN15" s="5">
        <v>0.0</v>
      </c>
      <c r="AO15" s="5">
        <v>1.0</v>
      </c>
      <c r="AP15" s="5">
        <v>2.28</v>
      </c>
      <c r="AQ15" s="5">
        <v>0.0</v>
      </c>
      <c r="AR15" s="5">
        <v>1.0</v>
      </c>
      <c r="AS15" s="6">
        <f t="shared" si="6"/>
        <v>2.725968436</v>
      </c>
      <c r="AT15" s="6">
        <f t="shared" si="7"/>
        <v>1.47</v>
      </c>
      <c r="AU15" s="6">
        <f t="shared" si="8"/>
        <v>1.42</v>
      </c>
      <c r="AV15" s="5" t="s">
        <v>63</v>
      </c>
      <c r="AW15" s="5" t="s">
        <v>63</v>
      </c>
      <c r="AX15" s="5" t="s">
        <v>63</v>
      </c>
      <c r="AY15" s="5" t="s">
        <v>63</v>
      </c>
      <c r="AZ15" s="5" t="s">
        <v>63</v>
      </c>
      <c r="BA15" s="5" t="s">
        <v>63</v>
      </c>
    </row>
    <row r="16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 t="s">
        <v>118</v>
      </c>
      <c r="R16" s="17" t="s">
        <v>118</v>
      </c>
      <c r="S16" s="17" t="s">
        <v>118</v>
      </c>
      <c r="T16" s="17" t="s">
        <v>119</v>
      </c>
      <c r="U16" s="17" t="s">
        <v>120</v>
      </c>
      <c r="V16" s="17" t="s">
        <v>121</v>
      </c>
      <c r="W16" s="17" t="s">
        <v>119</v>
      </c>
      <c r="X16" s="17" t="s">
        <v>121</v>
      </c>
      <c r="Y16" s="17" t="s">
        <v>118</v>
      </c>
      <c r="Z16" s="17" t="s">
        <v>121</v>
      </c>
      <c r="AA16" s="17" t="s">
        <v>122</v>
      </c>
      <c r="AB16" s="17" t="s">
        <v>123</v>
      </c>
      <c r="AC16" s="17" t="s">
        <v>118</v>
      </c>
      <c r="AD16" s="17" t="s">
        <v>119</v>
      </c>
      <c r="AE16" s="17" t="s">
        <v>119</v>
      </c>
      <c r="AF16" s="17" t="s">
        <v>121</v>
      </c>
      <c r="AG16" s="17" t="s">
        <v>119</v>
      </c>
      <c r="AH16" s="17" t="s">
        <v>118</v>
      </c>
      <c r="AI16" s="17" t="s">
        <v>124</v>
      </c>
      <c r="AJ16" s="17" t="s">
        <v>121</v>
      </c>
      <c r="AK16" s="17" t="s">
        <v>121</v>
      </c>
      <c r="AL16" s="17" t="s">
        <v>120</v>
      </c>
      <c r="AM16" s="17" t="s">
        <v>121</v>
      </c>
      <c r="AN16" s="17" t="s">
        <v>118</v>
      </c>
      <c r="AO16" s="17" t="s">
        <v>121</v>
      </c>
      <c r="AP16" s="17" t="s">
        <v>120</v>
      </c>
      <c r="AQ16" s="17" t="s">
        <v>120</v>
      </c>
      <c r="AR16" s="17" t="s">
        <v>120</v>
      </c>
      <c r="AS16" s="17" t="s">
        <v>121</v>
      </c>
      <c r="AT16" s="17" t="s">
        <v>118</v>
      </c>
      <c r="AU16" s="17" t="s">
        <v>118</v>
      </c>
      <c r="AV16" s="17" t="s">
        <v>118</v>
      </c>
      <c r="AW16" s="17" t="s">
        <v>125</v>
      </c>
      <c r="AX16" s="17" t="s">
        <v>118</v>
      </c>
      <c r="AY16" s="17" t="s">
        <v>125</v>
      </c>
      <c r="AZ16" s="17" t="s">
        <v>121</v>
      </c>
      <c r="BA16" s="17" t="s">
        <v>63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314</v>
      </c>
      <c r="B2" s="5" t="s">
        <v>315</v>
      </c>
      <c r="C2" s="5" t="s">
        <v>55</v>
      </c>
      <c r="D2" s="5" t="s">
        <v>316</v>
      </c>
      <c r="E2" s="5" t="s">
        <v>299</v>
      </c>
      <c r="F2" s="5" t="s">
        <v>300</v>
      </c>
      <c r="G2" s="5">
        <v>-113.007222</v>
      </c>
      <c r="H2" s="5">
        <v>43.93</v>
      </c>
      <c r="I2" s="5" t="s">
        <v>301</v>
      </c>
      <c r="J2" s="5" t="s">
        <v>302</v>
      </c>
      <c r="K2" s="5">
        <v>453.5</v>
      </c>
      <c r="L2" s="5">
        <v>451.0</v>
      </c>
      <c r="M2" s="5" t="s">
        <v>303</v>
      </c>
      <c r="N2" s="5" t="s">
        <v>304</v>
      </c>
      <c r="O2" s="5" t="s">
        <v>308</v>
      </c>
      <c r="P2" s="5">
        <v>1959.0</v>
      </c>
      <c r="Q2" s="5">
        <v>3.6</v>
      </c>
      <c r="R2" s="5">
        <v>3.31</v>
      </c>
      <c r="S2" s="5">
        <v>1.98</v>
      </c>
      <c r="T2" s="6">
        <f t="shared" ref="T2:T3" si="1">Q2/R2</f>
        <v>1.087613293</v>
      </c>
      <c r="U2" s="5">
        <v>3.0</v>
      </c>
      <c r="V2" s="5">
        <v>1.0</v>
      </c>
      <c r="W2" s="5">
        <v>13.0</v>
      </c>
      <c r="X2" s="5">
        <v>12.0</v>
      </c>
      <c r="Y2" s="5">
        <v>0.0</v>
      </c>
      <c r="Z2" s="5">
        <v>1.0</v>
      </c>
      <c r="AA2" s="5">
        <v>0.0</v>
      </c>
      <c r="AB2" s="5" t="s">
        <v>63</v>
      </c>
      <c r="AC2" s="5" t="s">
        <v>63</v>
      </c>
      <c r="AD2" s="5">
        <v>2.0</v>
      </c>
      <c r="AE2" s="5">
        <v>71.0</v>
      </c>
      <c r="AF2" s="5">
        <v>1.0</v>
      </c>
      <c r="AG2" s="5">
        <v>65.0</v>
      </c>
      <c r="AH2" s="5">
        <v>0.0</v>
      </c>
      <c r="AI2" s="5">
        <v>2.0</v>
      </c>
      <c r="AJ2" s="5">
        <v>1.26</v>
      </c>
      <c r="AK2" s="5">
        <v>1.04</v>
      </c>
      <c r="AL2" s="5">
        <v>0.0</v>
      </c>
      <c r="AM2" s="5">
        <v>1.0</v>
      </c>
      <c r="AN2" s="5">
        <v>0.0</v>
      </c>
      <c r="AO2" s="5">
        <v>1.0</v>
      </c>
      <c r="AP2" s="5">
        <v>1.36</v>
      </c>
      <c r="AQ2" s="5">
        <v>1.0</v>
      </c>
      <c r="AR2" s="5">
        <v>1.0</v>
      </c>
      <c r="AS2" s="5">
        <f t="shared" ref="AS2:AS3" si="2">X2/R2</f>
        <v>3.625377644</v>
      </c>
      <c r="AT2" s="5">
        <f t="shared" ref="AT2:AT3" si="3">S2-AJ2</f>
        <v>0.72</v>
      </c>
      <c r="AU2" s="5">
        <f t="shared" ref="AU2:AU3" si="4">S2-AK2</f>
        <v>0.94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317</v>
      </c>
      <c r="B3" s="5" t="s">
        <v>318</v>
      </c>
      <c r="C3" s="5" t="s">
        <v>55</v>
      </c>
      <c r="D3" s="5" t="s">
        <v>311</v>
      </c>
      <c r="E3" s="5" t="s">
        <v>299</v>
      </c>
      <c r="F3" s="5" t="s">
        <v>300</v>
      </c>
      <c r="G3" s="5">
        <v>-112.995139</v>
      </c>
      <c r="H3" s="5">
        <v>43.924444</v>
      </c>
      <c r="I3" s="5" t="s">
        <v>301</v>
      </c>
      <c r="J3" s="5" t="s">
        <v>302</v>
      </c>
      <c r="K3" s="5">
        <v>453.5</v>
      </c>
      <c r="L3" s="5">
        <v>451.0</v>
      </c>
      <c r="M3" s="5" t="s">
        <v>303</v>
      </c>
      <c r="N3" s="5" t="s">
        <v>304</v>
      </c>
      <c r="O3" s="5" t="s">
        <v>308</v>
      </c>
      <c r="P3" s="5">
        <v>1959.0</v>
      </c>
      <c r="Q3" s="5">
        <v>3.95</v>
      </c>
      <c r="R3" s="5">
        <v>3.31</v>
      </c>
      <c r="S3" s="5">
        <v>1.91</v>
      </c>
      <c r="T3" s="6">
        <f t="shared" si="1"/>
        <v>1.193353474</v>
      </c>
      <c r="U3" s="5">
        <v>3.0</v>
      </c>
      <c r="V3" s="5">
        <v>1.0</v>
      </c>
      <c r="W3" s="5">
        <v>15.0</v>
      </c>
      <c r="X3" s="5">
        <v>12.0</v>
      </c>
      <c r="Y3" s="5">
        <v>0.0</v>
      </c>
      <c r="Z3" s="5">
        <v>1.0</v>
      </c>
      <c r="AA3" s="5">
        <v>0.0</v>
      </c>
      <c r="AB3" s="5">
        <v>55.0</v>
      </c>
      <c r="AC3" s="5">
        <v>0.7</v>
      </c>
      <c r="AD3" s="5">
        <v>2.0</v>
      </c>
      <c r="AE3" s="5">
        <v>55.0</v>
      </c>
      <c r="AF3" s="5">
        <v>1.0</v>
      </c>
      <c r="AG3" s="5">
        <v>62.0</v>
      </c>
      <c r="AH3" s="5">
        <v>0.0</v>
      </c>
      <c r="AI3" s="5">
        <v>2.0</v>
      </c>
      <c r="AJ3" s="5">
        <v>0.96</v>
      </c>
      <c r="AK3" s="5">
        <v>0.93</v>
      </c>
      <c r="AL3" s="5">
        <v>0.0</v>
      </c>
      <c r="AM3" s="5">
        <v>1.0</v>
      </c>
      <c r="AN3" s="5">
        <v>0.0</v>
      </c>
      <c r="AO3" s="5">
        <v>1.0</v>
      </c>
      <c r="AP3" s="5">
        <v>1.4</v>
      </c>
      <c r="AQ3" s="5">
        <v>1.0</v>
      </c>
      <c r="AR3" s="5">
        <v>1.0</v>
      </c>
      <c r="AS3" s="5">
        <f t="shared" si="2"/>
        <v>3.625377644</v>
      </c>
      <c r="AT3" s="5">
        <f t="shared" si="3"/>
        <v>0.95</v>
      </c>
      <c r="AU3" s="5">
        <f t="shared" si="4"/>
        <v>0.98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>
        <f t="shared" ref="Q4:X4" si="5">AVERAGE(Q2:Q3)</f>
        <v>3.775</v>
      </c>
      <c r="R4" s="17">
        <f t="shared" si="5"/>
        <v>3.31</v>
      </c>
      <c r="S4" s="17">
        <f t="shared" si="5"/>
        <v>1.945</v>
      </c>
      <c r="T4" s="17">
        <f t="shared" si="5"/>
        <v>1.140483384</v>
      </c>
      <c r="U4" s="17">
        <f t="shared" si="5"/>
        <v>3</v>
      </c>
      <c r="V4" s="17">
        <f t="shared" si="5"/>
        <v>1</v>
      </c>
      <c r="W4" s="17">
        <f t="shared" si="5"/>
        <v>14</v>
      </c>
      <c r="X4" s="17">
        <f t="shared" si="5"/>
        <v>12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 t="s">
        <v>118</v>
      </c>
      <c r="R5" s="17" t="s">
        <v>118</v>
      </c>
      <c r="S5" s="17" t="s">
        <v>118</v>
      </c>
      <c r="T5" s="17" t="s">
        <v>125</v>
      </c>
      <c r="U5" s="17" t="s">
        <v>296</v>
      </c>
      <c r="V5" s="17" t="s">
        <v>121</v>
      </c>
      <c r="W5" s="17" t="s">
        <v>121</v>
      </c>
      <c r="X5" s="17" t="s">
        <v>121</v>
      </c>
      <c r="Y5" s="17" t="s">
        <v>118</v>
      </c>
      <c r="Z5" s="17" t="s">
        <v>121</v>
      </c>
      <c r="AA5" s="17" t="s">
        <v>118</v>
      </c>
      <c r="AB5" s="17" t="s">
        <v>125</v>
      </c>
      <c r="AC5" s="17" t="s">
        <v>118</v>
      </c>
      <c r="AD5" s="17" t="s">
        <v>125</v>
      </c>
      <c r="AE5" s="17" t="s">
        <v>119</v>
      </c>
      <c r="AF5" s="17" t="s">
        <v>121</v>
      </c>
      <c r="AG5" s="17" t="s">
        <v>296</v>
      </c>
      <c r="AH5" s="17" t="s">
        <v>118</v>
      </c>
      <c r="AI5" s="17" t="s">
        <v>125</v>
      </c>
      <c r="AJ5" s="17" t="s">
        <v>120</v>
      </c>
      <c r="AK5" s="17" t="s">
        <v>120</v>
      </c>
      <c r="AL5" s="17" t="s">
        <v>118</v>
      </c>
      <c r="AM5" s="17" t="s">
        <v>121</v>
      </c>
      <c r="AN5" s="17" t="s">
        <v>118</v>
      </c>
      <c r="AO5" s="17" t="s">
        <v>121</v>
      </c>
      <c r="AP5" s="17" t="s">
        <v>118</v>
      </c>
      <c r="AQ5" s="17" t="s">
        <v>121</v>
      </c>
      <c r="AR5" s="17" t="s">
        <v>121</v>
      </c>
      <c r="AS5" s="17" t="s">
        <v>121</v>
      </c>
      <c r="AT5" s="17" t="s">
        <v>118</v>
      </c>
      <c r="AU5" s="17" t="s">
        <v>118</v>
      </c>
      <c r="AV5" s="17" t="s">
        <v>63</v>
      </c>
      <c r="AW5" s="17" t="s">
        <v>63</v>
      </c>
      <c r="AX5" s="17" t="s">
        <v>63</v>
      </c>
      <c r="AY5" s="17" t="s">
        <v>63</v>
      </c>
      <c r="AZ5" s="17" t="s">
        <v>63</v>
      </c>
      <c r="BA5" s="17" t="s">
        <v>63</v>
      </c>
    </row>
    <row r="6">
      <c r="AV6" s="7"/>
      <c r="AW6" s="7"/>
      <c r="AX6" s="7"/>
      <c r="AY6" s="7"/>
      <c r="AZ6" s="7"/>
      <c r="BA6" s="7"/>
    </row>
    <row r="7">
      <c r="AV7" s="7"/>
      <c r="AW7" s="7"/>
      <c r="AX7" s="7"/>
      <c r="AY7" s="7"/>
      <c r="AZ7" s="7"/>
      <c r="BA7" s="7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319</v>
      </c>
      <c r="B2" s="5" t="s">
        <v>320</v>
      </c>
      <c r="C2" s="5" t="s">
        <v>55</v>
      </c>
      <c r="D2" s="5" t="s">
        <v>321</v>
      </c>
      <c r="E2" s="5" t="s">
        <v>303</v>
      </c>
      <c r="F2" s="5" t="s">
        <v>195</v>
      </c>
      <c r="G2" s="5">
        <v>-84.2941</v>
      </c>
      <c r="H2" s="5">
        <v>38.3904</v>
      </c>
      <c r="I2" s="5" t="s">
        <v>301</v>
      </c>
      <c r="J2" s="5" t="s">
        <v>302</v>
      </c>
      <c r="K2" s="5">
        <v>453.5</v>
      </c>
      <c r="L2" s="5">
        <v>451.0</v>
      </c>
      <c r="M2" s="5" t="s">
        <v>303</v>
      </c>
      <c r="N2" s="5" t="s">
        <v>304</v>
      </c>
      <c r="O2" s="5" t="s">
        <v>97</v>
      </c>
      <c r="P2" s="5" t="s">
        <v>80</v>
      </c>
      <c r="Q2" s="5">
        <v>8.51</v>
      </c>
      <c r="R2" s="5">
        <v>9.77</v>
      </c>
      <c r="S2" s="5">
        <v>5.17</v>
      </c>
      <c r="T2" s="6">
        <f t="shared" ref="T2:T7" si="1">Q2/R2</f>
        <v>0.8710337769</v>
      </c>
      <c r="U2" s="5">
        <v>1.0</v>
      </c>
      <c r="V2" s="5">
        <v>1.0</v>
      </c>
      <c r="W2" s="5">
        <v>19.0</v>
      </c>
      <c r="X2" s="5">
        <v>23.0</v>
      </c>
      <c r="Y2" s="5">
        <v>0.0</v>
      </c>
      <c r="Z2" s="5">
        <v>1.0</v>
      </c>
      <c r="AA2" s="5">
        <v>1.0</v>
      </c>
      <c r="AB2" s="5">
        <v>43.0</v>
      </c>
      <c r="AC2" s="5">
        <v>2.59</v>
      </c>
      <c r="AD2" s="5">
        <v>1.0</v>
      </c>
      <c r="AE2" s="5">
        <v>50.0</v>
      </c>
      <c r="AF2" s="5">
        <v>1.0</v>
      </c>
      <c r="AG2" s="5">
        <v>41.0</v>
      </c>
      <c r="AH2" s="5">
        <v>0.0</v>
      </c>
      <c r="AI2" s="5">
        <v>1.0</v>
      </c>
      <c r="AJ2" s="5">
        <v>2.36</v>
      </c>
      <c r="AK2" s="5">
        <v>4.12</v>
      </c>
      <c r="AL2" s="5">
        <v>0.0</v>
      </c>
      <c r="AM2" s="5">
        <v>1.0</v>
      </c>
      <c r="AN2" s="5">
        <v>0.0</v>
      </c>
      <c r="AO2" s="5">
        <v>0.0</v>
      </c>
      <c r="AP2" s="5">
        <v>2.46</v>
      </c>
      <c r="AQ2" s="5">
        <v>0.0</v>
      </c>
      <c r="AR2" s="5">
        <v>0.0</v>
      </c>
      <c r="AS2" s="5">
        <f t="shared" ref="AS2:AS7" si="2">X2/R2</f>
        <v>2.354145343</v>
      </c>
      <c r="AT2" s="5">
        <f t="shared" ref="AT2:AT7" si="3">S2-AJ2</f>
        <v>2.81</v>
      </c>
      <c r="AU2" s="5">
        <f t="shared" ref="AU2:AU7" si="4">S2-AK2</f>
        <v>1.05</v>
      </c>
      <c r="AV2" s="5" t="s">
        <v>63</v>
      </c>
      <c r="AW2" s="5" t="s">
        <v>63</v>
      </c>
      <c r="AX2" s="5" t="s">
        <v>63</v>
      </c>
      <c r="AY2" s="5" t="s">
        <v>63</v>
      </c>
      <c r="AZ2" s="5" t="s">
        <v>63</v>
      </c>
      <c r="BA2" s="5"/>
    </row>
    <row r="3">
      <c r="A3" s="5" t="s">
        <v>322</v>
      </c>
      <c r="B3" s="5" t="s">
        <v>323</v>
      </c>
      <c r="C3" s="5" t="s">
        <v>55</v>
      </c>
      <c r="D3" s="5" t="s">
        <v>324</v>
      </c>
      <c r="E3" s="5" t="s">
        <v>325</v>
      </c>
      <c r="F3" s="5" t="s">
        <v>202</v>
      </c>
      <c r="G3" s="25">
        <v>-81.9348</v>
      </c>
      <c r="H3" s="25">
        <v>36.8366</v>
      </c>
      <c r="I3" s="5" t="s">
        <v>58</v>
      </c>
      <c r="J3" s="5" t="s">
        <v>131</v>
      </c>
      <c r="K3" s="5">
        <v>451.0</v>
      </c>
      <c r="L3" s="5">
        <v>450.0</v>
      </c>
      <c r="M3" s="5" t="s">
        <v>326</v>
      </c>
      <c r="N3" s="5" t="s">
        <v>133</v>
      </c>
      <c r="O3" s="5" t="s">
        <v>97</v>
      </c>
      <c r="P3" s="5" t="s">
        <v>80</v>
      </c>
      <c r="Q3" s="5">
        <v>8.29</v>
      </c>
      <c r="R3" s="5">
        <v>9.23</v>
      </c>
      <c r="S3" s="5">
        <v>5.58</v>
      </c>
      <c r="T3" s="6">
        <f t="shared" si="1"/>
        <v>0.8981581798</v>
      </c>
      <c r="U3" s="5">
        <v>1.0</v>
      </c>
      <c r="V3" s="5">
        <v>1.0</v>
      </c>
      <c r="W3" s="5">
        <v>18.0</v>
      </c>
      <c r="X3" s="5">
        <v>18.0</v>
      </c>
      <c r="Y3" s="5">
        <v>0.0</v>
      </c>
      <c r="Z3" s="5">
        <v>1.0</v>
      </c>
      <c r="AA3" s="5">
        <v>1.0</v>
      </c>
      <c r="AB3" s="5">
        <v>39.0</v>
      </c>
      <c r="AC3" s="5">
        <v>2.65</v>
      </c>
      <c r="AD3" s="5">
        <v>1.0</v>
      </c>
      <c r="AE3" s="5">
        <v>50.0</v>
      </c>
      <c r="AF3" s="5">
        <v>1.0</v>
      </c>
      <c r="AG3" s="5">
        <v>35.0</v>
      </c>
      <c r="AH3" s="5">
        <v>0.0</v>
      </c>
      <c r="AI3" s="5">
        <v>1.0</v>
      </c>
      <c r="AJ3" s="5">
        <v>3.0</v>
      </c>
      <c r="AK3" s="5">
        <v>3.33</v>
      </c>
      <c r="AL3" s="5">
        <v>0.0</v>
      </c>
      <c r="AM3" s="5">
        <v>1.0</v>
      </c>
      <c r="AN3" s="5">
        <v>0.0</v>
      </c>
      <c r="AO3" s="5">
        <v>0.0</v>
      </c>
      <c r="AP3" s="5">
        <v>3.23</v>
      </c>
      <c r="AQ3" s="5">
        <v>0.0</v>
      </c>
      <c r="AR3" s="5">
        <v>0.0</v>
      </c>
      <c r="AS3" s="5">
        <f t="shared" si="2"/>
        <v>1.950162514</v>
      </c>
      <c r="AT3" s="5">
        <f t="shared" si="3"/>
        <v>2.58</v>
      </c>
      <c r="AU3" s="5">
        <f t="shared" si="4"/>
        <v>2.25</v>
      </c>
      <c r="AV3" s="5" t="s">
        <v>63</v>
      </c>
      <c r="AW3" s="5" t="s">
        <v>63</v>
      </c>
      <c r="AX3" s="5" t="s">
        <v>63</v>
      </c>
      <c r="AY3" s="5" t="s">
        <v>63</v>
      </c>
      <c r="AZ3" s="5" t="s">
        <v>63</v>
      </c>
      <c r="BA3" s="5"/>
    </row>
    <row r="4">
      <c r="A4" s="5" t="s">
        <v>327</v>
      </c>
      <c r="B4" s="5" t="s">
        <v>328</v>
      </c>
      <c r="C4" s="5" t="s">
        <v>162</v>
      </c>
      <c r="E4" s="5" t="s">
        <v>329</v>
      </c>
      <c r="F4" s="5" t="s">
        <v>202</v>
      </c>
      <c r="G4" s="25">
        <v>-77.436</v>
      </c>
      <c r="H4" s="5">
        <v>37.5407</v>
      </c>
      <c r="I4" s="5" t="s">
        <v>58</v>
      </c>
      <c r="J4" s="5" t="s">
        <v>59</v>
      </c>
      <c r="K4" s="5">
        <v>449.5</v>
      </c>
      <c r="L4" s="5">
        <v>445.5</v>
      </c>
      <c r="M4" s="5" t="s">
        <v>80</v>
      </c>
      <c r="N4" s="5" t="s">
        <v>152</v>
      </c>
      <c r="O4" s="5" t="s">
        <v>330</v>
      </c>
      <c r="P4" s="5" t="s">
        <v>80</v>
      </c>
      <c r="Q4" s="5">
        <v>9.03</v>
      </c>
      <c r="R4" s="5">
        <v>8.96</v>
      </c>
      <c r="S4" s="5">
        <v>5.84</v>
      </c>
      <c r="T4" s="6">
        <f t="shared" si="1"/>
        <v>1.0078125</v>
      </c>
      <c r="U4" s="5">
        <v>1.0</v>
      </c>
      <c r="V4" s="5">
        <v>1.0</v>
      </c>
      <c r="W4" s="5">
        <v>21.0</v>
      </c>
      <c r="X4" s="5">
        <v>19.0</v>
      </c>
      <c r="Y4" s="5">
        <v>0.0</v>
      </c>
      <c r="Z4" s="5">
        <v>1.0</v>
      </c>
      <c r="AA4" s="5">
        <v>1.0</v>
      </c>
      <c r="AB4" s="5">
        <v>50.0</v>
      </c>
      <c r="AC4" s="5">
        <v>2.09</v>
      </c>
      <c r="AD4" s="5">
        <v>1.0</v>
      </c>
      <c r="AE4" s="5">
        <v>40.0</v>
      </c>
      <c r="AF4" s="5">
        <v>1.0</v>
      </c>
      <c r="AG4" s="5">
        <v>35.0</v>
      </c>
      <c r="AH4" s="5">
        <v>0.0</v>
      </c>
      <c r="AI4" s="5">
        <v>1.0</v>
      </c>
      <c r="AJ4" s="5">
        <v>3.0</v>
      </c>
      <c r="AK4" s="5">
        <v>3.18</v>
      </c>
      <c r="AL4" s="5">
        <v>0.0</v>
      </c>
      <c r="AM4" s="5">
        <v>1.0</v>
      </c>
      <c r="AN4" s="5">
        <v>0.0</v>
      </c>
      <c r="AO4" s="5">
        <v>0.0</v>
      </c>
      <c r="AP4" s="5">
        <v>3.58</v>
      </c>
      <c r="AQ4" s="5">
        <v>0.0</v>
      </c>
      <c r="AR4" s="5">
        <v>0.0</v>
      </c>
      <c r="AS4" s="5">
        <f t="shared" si="2"/>
        <v>2.120535714</v>
      </c>
      <c r="AT4" s="5">
        <f t="shared" si="3"/>
        <v>2.84</v>
      </c>
      <c r="AU4" s="5">
        <f t="shared" si="4"/>
        <v>2.66</v>
      </c>
      <c r="AV4" s="5" t="s">
        <v>63</v>
      </c>
      <c r="AW4" s="5" t="s">
        <v>63</v>
      </c>
      <c r="AX4" s="5" t="s">
        <v>63</v>
      </c>
      <c r="AY4" s="5" t="s">
        <v>63</v>
      </c>
      <c r="AZ4" s="5" t="s">
        <v>63</v>
      </c>
      <c r="BA4" s="5"/>
    </row>
    <row r="5">
      <c r="A5" s="5" t="s">
        <v>331</v>
      </c>
      <c r="B5" s="5" t="s">
        <v>332</v>
      </c>
      <c r="C5" s="5" t="s">
        <v>74</v>
      </c>
      <c r="D5" s="5" t="s">
        <v>333</v>
      </c>
      <c r="E5" s="5" t="s">
        <v>334</v>
      </c>
      <c r="F5" s="5" t="s">
        <v>335</v>
      </c>
      <c r="G5" s="5">
        <v>-93.09</v>
      </c>
      <c r="H5" s="5">
        <v>44.9537</v>
      </c>
      <c r="I5" s="5" t="s">
        <v>58</v>
      </c>
      <c r="J5" s="5" t="s">
        <v>131</v>
      </c>
      <c r="K5" s="5">
        <v>451.0</v>
      </c>
      <c r="L5" s="5">
        <v>450.0</v>
      </c>
      <c r="M5" s="5" t="s">
        <v>326</v>
      </c>
      <c r="N5" s="5" t="s">
        <v>133</v>
      </c>
      <c r="O5" s="5" t="s">
        <v>336</v>
      </c>
      <c r="P5" s="5" t="s">
        <v>80</v>
      </c>
      <c r="Q5" s="5">
        <v>4.56</v>
      </c>
      <c r="R5" s="5">
        <v>4.6</v>
      </c>
      <c r="S5" s="5">
        <v>3.08</v>
      </c>
      <c r="T5" s="6">
        <f t="shared" si="1"/>
        <v>0.9913043478</v>
      </c>
      <c r="U5" s="5">
        <v>0.0</v>
      </c>
      <c r="V5" s="5">
        <v>1.0</v>
      </c>
      <c r="W5" s="5">
        <v>16.0</v>
      </c>
      <c r="X5" s="5">
        <v>20.0</v>
      </c>
      <c r="Y5" s="5">
        <v>0.0</v>
      </c>
      <c r="Z5" s="5">
        <v>1.0</v>
      </c>
      <c r="AA5" s="5">
        <v>0.0</v>
      </c>
      <c r="AB5" s="5">
        <v>45.0</v>
      </c>
      <c r="AC5" s="5">
        <v>1.38</v>
      </c>
      <c r="AD5" s="5">
        <v>2.0</v>
      </c>
      <c r="AE5" s="5">
        <v>40.0</v>
      </c>
      <c r="AF5" s="5">
        <v>1.0</v>
      </c>
      <c r="AG5" s="5">
        <v>35.0</v>
      </c>
      <c r="AH5" s="5">
        <v>0.0</v>
      </c>
      <c r="AI5" s="5">
        <v>1.0</v>
      </c>
      <c r="AJ5" s="5">
        <v>1.6</v>
      </c>
      <c r="AK5" s="5">
        <v>1.93</v>
      </c>
      <c r="AL5" s="5">
        <v>0.0</v>
      </c>
      <c r="AM5" s="5">
        <v>1.0</v>
      </c>
      <c r="AN5" s="5">
        <v>0.0</v>
      </c>
      <c r="AO5" s="5">
        <v>0.0</v>
      </c>
      <c r="AP5" s="5">
        <v>1.22</v>
      </c>
      <c r="AQ5" s="5">
        <v>0.0</v>
      </c>
      <c r="AR5" s="5">
        <v>0.0</v>
      </c>
      <c r="AS5" s="5">
        <f t="shared" si="2"/>
        <v>4.347826087</v>
      </c>
      <c r="AT5" s="5">
        <f t="shared" si="3"/>
        <v>1.48</v>
      </c>
      <c r="AU5" s="5">
        <f t="shared" si="4"/>
        <v>1.15</v>
      </c>
      <c r="AV5" s="5" t="s">
        <v>63</v>
      </c>
      <c r="AW5" s="5" t="s">
        <v>63</v>
      </c>
      <c r="AX5" s="5" t="s">
        <v>63</v>
      </c>
      <c r="AY5" s="5" t="s">
        <v>63</v>
      </c>
      <c r="AZ5" s="5" t="s">
        <v>63</v>
      </c>
      <c r="BA5" s="5"/>
    </row>
    <row r="6">
      <c r="A6" s="5" t="s">
        <v>337</v>
      </c>
      <c r="B6" s="5" t="s">
        <v>338</v>
      </c>
      <c r="C6" s="5" t="s">
        <v>74</v>
      </c>
      <c r="D6" s="5" t="s">
        <v>333</v>
      </c>
      <c r="E6" s="5" t="s">
        <v>334</v>
      </c>
      <c r="F6" s="5" t="s">
        <v>335</v>
      </c>
      <c r="G6" s="5">
        <v>-93.09</v>
      </c>
      <c r="H6" s="5">
        <v>44.9537</v>
      </c>
      <c r="I6" s="5" t="s">
        <v>58</v>
      </c>
      <c r="J6" s="5" t="s">
        <v>131</v>
      </c>
      <c r="K6" s="5">
        <v>451.0</v>
      </c>
      <c r="L6" s="5">
        <v>450.0</v>
      </c>
      <c r="M6" s="5" t="s">
        <v>326</v>
      </c>
      <c r="N6" s="5" t="s">
        <v>133</v>
      </c>
      <c r="O6" s="5" t="s">
        <v>336</v>
      </c>
      <c r="P6" s="5" t="s">
        <v>80</v>
      </c>
      <c r="Q6" s="5">
        <v>5.21</v>
      </c>
      <c r="R6" s="5">
        <v>5.0</v>
      </c>
      <c r="S6" s="5">
        <v>3.08</v>
      </c>
      <c r="T6" s="6">
        <f t="shared" si="1"/>
        <v>1.042</v>
      </c>
      <c r="U6" s="5">
        <v>4.0</v>
      </c>
      <c r="V6" s="5">
        <v>1.0</v>
      </c>
      <c r="W6" s="5">
        <v>17.0</v>
      </c>
      <c r="X6" s="5">
        <v>14.0</v>
      </c>
      <c r="Y6" s="5">
        <v>0.0</v>
      </c>
      <c r="Z6" s="5">
        <v>1.0</v>
      </c>
      <c r="AA6" s="5">
        <v>0.0</v>
      </c>
      <c r="AB6" s="5">
        <v>51.0</v>
      </c>
      <c r="AC6" s="5">
        <v>1.96</v>
      </c>
      <c r="AD6" s="5">
        <v>2.0</v>
      </c>
      <c r="AE6" s="5">
        <v>48.0</v>
      </c>
      <c r="AF6" s="5">
        <v>1.0</v>
      </c>
      <c r="AG6" s="5">
        <v>40.0</v>
      </c>
      <c r="AH6" s="5">
        <v>0.0</v>
      </c>
      <c r="AI6" s="5">
        <v>1.0</v>
      </c>
      <c r="AJ6" s="5">
        <v>2.95</v>
      </c>
      <c r="AK6" s="5">
        <v>2.48</v>
      </c>
      <c r="AL6" s="5">
        <v>0.0</v>
      </c>
      <c r="AM6" s="5">
        <v>1.0</v>
      </c>
      <c r="AN6" s="5">
        <v>0.0</v>
      </c>
      <c r="AO6" s="5">
        <v>0.0</v>
      </c>
      <c r="AP6" s="5">
        <v>1.72</v>
      </c>
      <c r="AQ6" s="5">
        <v>0.0</v>
      </c>
      <c r="AR6" s="5">
        <v>0.0</v>
      </c>
      <c r="AS6" s="5">
        <f t="shared" si="2"/>
        <v>2.8</v>
      </c>
      <c r="AT6" s="5">
        <f t="shared" si="3"/>
        <v>0.13</v>
      </c>
      <c r="AU6" s="5">
        <f t="shared" si="4"/>
        <v>0.6</v>
      </c>
      <c r="AV6" s="5" t="s">
        <v>63</v>
      </c>
      <c r="AW6" s="5" t="s">
        <v>63</v>
      </c>
      <c r="AX6" s="5" t="s">
        <v>63</v>
      </c>
      <c r="AY6" s="5" t="s">
        <v>63</v>
      </c>
      <c r="AZ6" s="5" t="s">
        <v>63</v>
      </c>
      <c r="BA6" s="5"/>
    </row>
    <row r="7">
      <c r="A7" s="34" t="s">
        <v>339</v>
      </c>
      <c r="B7" s="26" t="s">
        <v>340</v>
      </c>
      <c r="C7" s="26" t="s">
        <v>55</v>
      </c>
      <c r="D7" s="26" t="s">
        <v>341</v>
      </c>
      <c r="E7" s="26" t="s">
        <v>342</v>
      </c>
      <c r="F7" s="26" t="s">
        <v>343</v>
      </c>
      <c r="G7" s="34">
        <v>-104.1865</v>
      </c>
      <c r="H7" s="5">
        <v>46.9905</v>
      </c>
      <c r="I7" s="26" t="s">
        <v>344</v>
      </c>
      <c r="J7" s="34" t="s">
        <v>59</v>
      </c>
      <c r="K7" s="5">
        <v>449.5</v>
      </c>
      <c r="L7" s="5">
        <v>445.5</v>
      </c>
      <c r="M7" s="35" t="s">
        <v>345</v>
      </c>
      <c r="N7" s="36" t="s">
        <v>346</v>
      </c>
      <c r="O7" s="26" t="s">
        <v>308</v>
      </c>
      <c r="P7" s="5" t="s">
        <v>80</v>
      </c>
      <c r="Q7" s="15">
        <v>5.05</v>
      </c>
      <c r="R7" s="15">
        <v>5.24</v>
      </c>
      <c r="S7" s="15">
        <v>2.97</v>
      </c>
      <c r="T7" s="15">
        <f t="shared" si="1"/>
        <v>0.963740458</v>
      </c>
      <c r="U7" s="15">
        <v>1.0</v>
      </c>
      <c r="V7" s="15">
        <v>1.0</v>
      </c>
      <c r="W7" s="15">
        <v>19.0</v>
      </c>
      <c r="X7" s="15">
        <v>17.0</v>
      </c>
      <c r="Y7" s="15">
        <v>0.0</v>
      </c>
      <c r="Z7" s="15">
        <v>1.0</v>
      </c>
      <c r="AA7" s="15">
        <v>0.0</v>
      </c>
      <c r="AB7" s="15">
        <v>45.0</v>
      </c>
      <c r="AC7" s="15">
        <v>0.7</v>
      </c>
      <c r="AD7" s="15">
        <v>2.0</v>
      </c>
      <c r="AE7" s="15">
        <v>50.0</v>
      </c>
      <c r="AF7" s="15">
        <v>1.0</v>
      </c>
      <c r="AG7" s="15">
        <v>41.0</v>
      </c>
      <c r="AH7" s="15">
        <v>0.0</v>
      </c>
      <c r="AI7" s="15">
        <v>0.0</v>
      </c>
      <c r="AJ7" s="15">
        <v>0.99</v>
      </c>
      <c r="AK7" s="15">
        <v>0.6</v>
      </c>
      <c r="AL7" s="15">
        <v>0.0</v>
      </c>
      <c r="AM7" s="15">
        <v>0.0</v>
      </c>
      <c r="AN7" s="15">
        <v>0.0</v>
      </c>
      <c r="AO7" s="15">
        <v>0.0</v>
      </c>
      <c r="AP7" s="15">
        <v>1.6</v>
      </c>
      <c r="AQ7" s="15">
        <v>0.0</v>
      </c>
      <c r="AR7" s="15">
        <v>1.0</v>
      </c>
      <c r="AS7" s="15">
        <f t="shared" si="2"/>
        <v>3.244274809</v>
      </c>
      <c r="AT7" s="5">
        <f t="shared" si="3"/>
        <v>1.98</v>
      </c>
      <c r="AU7" s="5">
        <f t="shared" si="4"/>
        <v>2.37</v>
      </c>
      <c r="AV7" s="5" t="s">
        <v>63</v>
      </c>
      <c r="AW7" s="5" t="s">
        <v>63</v>
      </c>
      <c r="AX7" s="5" t="s">
        <v>63</v>
      </c>
      <c r="AY7" s="5" t="s">
        <v>63</v>
      </c>
      <c r="AZ7" s="5" t="s">
        <v>63</v>
      </c>
      <c r="BA7" s="5"/>
    </row>
    <row r="8">
      <c r="A8" s="37" t="s">
        <v>347</v>
      </c>
      <c r="B8" s="38" t="s">
        <v>348</v>
      </c>
      <c r="C8" s="38" t="s">
        <v>162</v>
      </c>
      <c r="D8" s="39"/>
      <c r="E8" s="9" t="s">
        <v>325</v>
      </c>
      <c r="F8" s="38" t="s">
        <v>349</v>
      </c>
      <c r="G8" s="38">
        <v>-75.4696</v>
      </c>
      <c r="H8" s="9">
        <v>43.7376</v>
      </c>
      <c r="I8" s="9" t="s">
        <v>58</v>
      </c>
      <c r="J8" s="9" t="s">
        <v>131</v>
      </c>
      <c r="K8" s="9">
        <v>451.0</v>
      </c>
      <c r="L8" s="9">
        <v>450.0</v>
      </c>
      <c r="M8" s="9" t="s">
        <v>326</v>
      </c>
      <c r="N8" s="9" t="s">
        <v>133</v>
      </c>
      <c r="O8" s="38" t="s">
        <v>350</v>
      </c>
      <c r="P8" s="9">
        <v>1847.0</v>
      </c>
      <c r="Q8" s="38" t="s">
        <v>63</v>
      </c>
      <c r="R8" s="38" t="s">
        <v>63</v>
      </c>
      <c r="S8" s="38" t="s">
        <v>63</v>
      </c>
      <c r="T8" s="38" t="s">
        <v>63</v>
      </c>
      <c r="U8" s="38">
        <v>4.0</v>
      </c>
      <c r="V8" s="38">
        <v>1.0</v>
      </c>
      <c r="W8" s="38" t="s">
        <v>63</v>
      </c>
      <c r="X8" s="38" t="s">
        <v>63</v>
      </c>
      <c r="Y8" s="38" t="s">
        <v>63</v>
      </c>
      <c r="Z8" s="38">
        <v>0.0</v>
      </c>
      <c r="AA8" s="38">
        <v>0.0</v>
      </c>
      <c r="AB8" s="38" t="s">
        <v>63</v>
      </c>
      <c r="AC8" s="38" t="s">
        <v>63</v>
      </c>
      <c r="AD8" s="38" t="s">
        <v>63</v>
      </c>
      <c r="AE8" s="38" t="s">
        <v>63</v>
      </c>
      <c r="AF8" s="38">
        <v>1.0</v>
      </c>
      <c r="AG8" s="38" t="s">
        <v>63</v>
      </c>
      <c r="AH8" s="38" t="s">
        <v>63</v>
      </c>
      <c r="AI8" s="38" t="s">
        <v>63</v>
      </c>
      <c r="AJ8" s="38" t="s">
        <v>63</v>
      </c>
      <c r="AK8" s="38" t="s">
        <v>63</v>
      </c>
      <c r="AL8" s="38" t="s">
        <v>63</v>
      </c>
      <c r="AM8" s="38" t="s">
        <v>63</v>
      </c>
      <c r="AN8" s="38" t="s">
        <v>63</v>
      </c>
      <c r="AO8" s="38" t="s">
        <v>63</v>
      </c>
      <c r="AP8" s="38" t="s">
        <v>63</v>
      </c>
      <c r="AQ8" s="38" t="s">
        <v>63</v>
      </c>
      <c r="AR8" s="38" t="s">
        <v>63</v>
      </c>
      <c r="AS8" s="38" t="s">
        <v>63</v>
      </c>
      <c r="AT8" s="38" t="s">
        <v>63</v>
      </c>
      <c r="AU8" s="38" t="s">
        <v>63</v>
      </c>
      <c r="AV8" s="9">
        <v>3.0</v>
      </c>
      <c r="AW8" s="9">
        <v>3.0</v>
      </c>
      <c r="AX8" s="9">
        <v>0.0</v>
      </c>
      <c r="AY8" s="9">
        <v>2.0</v>
      </c>
      <c r="AZ8" s="9">
        <v>2.0</v>
      </c>
      <c r="BA8" s="9"/>
    </row>
    <row r="9">
      <c r="A9" s="14" t="s">
        <v>351</v>
      </c>
      <c r="B9" s="14" t="s">
        <v>172</v>
      </c>
      <c r="C9" s="14" t="s">
        <v>74</v>
      </c>
      <c r="D9" s="14"/>
      <c r="E9" s="14" t="s">
        <v>352</v>
      </c>
      <c r="F9" s="14" t="s">
        <v>353</v>
      </c>
      <c r="G9" s="14">
        <v>-74.9625</v>
      </c>
      <c r="H9" s="14">
        <v>40.9864</v>
      </c>
      <c r="I9" s="14" t="s">
        <v>58</v>
      </c>
      <c r="J9" s="14" t="s">
        <v>131</v>
      </c>
      <c r="K9" s="14">
        <v>451.0</v>
      </c>
      <c r="L9" s="14">
        <v>450.0</v>
      </c>
      <c r="M9" s="14" t="s">
        <v>326</v>
      </c>
      <c r="N9" s="14"/>
      <c r="O9" s="14"/>
      <c r="P9" s="14"/>
      <c r="Q9" s="14" t="s">
        <v>63</v>
      </c>
      <c r="R9" s="14" t="s">
        <v>63</v>
      </c>
      <c r="S9" s="14" t="s">
        <v>63</v>
      </c>
      <c r="T9" s="14" t="s">
        <v>63</v>
      </c>
      <c r="U9" s="14">
        <v>2.0</v>
      </c>
      <c r="V9" s="14">
        <v>1.0</v>
      </c>
      <c r="W9" s="14">
        <v>17.0</v>
      </c>
      <c r="X9" s="14">
        <v>16.0</v>
      </c>
      <c r="Y9" s="14">
        <v>0.0</v>
      </c>
      <c r="Z9" s="14">
        <v>0.0</v>
      </c>
      <c r="AA9" s="14" t="s">
        <v>63</v>
      </c>
      <c r="AB9" s="14" t="s">
        <v>63</v>
      </c>
      <c r="AC9" s="14" t="s">
        <v>63</v>
      </c>
      <c r="AD9" s="14">
        <v>1.0</v>
      </c>
      <c r="AE9" s="14" t="s">
        <v>63</v>
      </c>
      <c r="AF9" s="14">
        <v>1.0</v>
      </c>
      <c r="AG9" s="14" t="s">
        <v>63</v>
      </c>
      <c r="AH9" s="14">
        <v>0.0</v>
      </c>
      <c r="AI9" s="14" t="s">
        <v>63</v>
      </c>
      <c r="AJ9" s="14" t="s">
        <v>63</v>
      </c>
      <c r="AK9" s="14" t="s">
        <v>63</v>
      </c>
      <c r="AL9" s="14">
        <v>0.0</v>
      </c>
      <c r="AM9" s="14" t="s">
        <v>63</v>
      </c>
      <c r="AN9" s="14" t="s">
        <v>63</v>
      </c>
      <c r="AO9" s="14">
        <v>0.0</v>
      </c>
      <c r="AP9" s="14" t="s">
        <v>63</v>
      </c>
      <c r="AQ9" s="14">
        <v>0.0</v>
      </c>
      <c r="AR9" s="14">
        <v>0.0</v>
      </c>
      <c r="AS9" s="14" t="s">
        <v>63</v>
      </c>
      <c r="AT9" s="14" t="s">
        <v>63</v>
      </c>
      <c r="AU9" s="14" t="s">
        <v>63</v>
      </c>
      <c r="AV9" s="14" t="s">
        <v>63</v>
      </c>
      <c r="AW9" s="14" t="s">
        <v>63</v>
      </c>
      <c r="AX9" s="14" t="s">
        <v>63</v>
      </c>
      <c r="AY9" s="14" t="s">
        <v>63</v>
      </c>
      <c r="AZ9" s="14" t="s">
        <v>63</v>
      </c>
      <c r="BA9" s="14" t="s">
        <v>63</v>
      </c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>
        <f>AVERAGE(S2:S9)</f>
        <v>4.286666667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 t="s">
        <v>118</v>
      </c>
      <c r="R11" s="17" t="s">
        <v>118</v>
      </c>
      <c r="S11" s="17" t="s">
        <v>118</v>
      </c>
      <c r="T11" s="17" t="s">
        <v>119</v>
      </c>
      <c r="U11" s="17" t="s">
        <v>354</v>
      </c>
      <c r="V11" s="17" t="s">
        <v>121</v>
      </c>
      <c r="W11" s="17" t="s">
        <v>119</v>
      </c>
      <c r="X11" s="17" t="s">
        <v>119</v>
      </c>
      <c r="Y11" s="17" t="s">
        <v>118</v>
      </c>
      <c r="Z11" s="17" t="s">
        <v>120</v>
      </c>
      <c r="AA11" s="17" t="s">
        <v>120</v>
      </c>
      <c r="AB11" s="17" t="s">
        <v>119</v>
      </c>
      <c r="AC11" s="17" t="s">
        <v>118</v>
      </c>
      <c r="AD11" s="17" t="s">
        <v>119</v>
      </c>
      <c r="AE11" s="17" t="s">
        <v>121</v>
      </c>
      <c r="AF11" s="17" t="s">
        <v>121</v>
      </c>
      <c r="AG11" s="17" t="s">
        <v>125</v>
      </c>
      <c r="AH11" s="17" t="s">
        <v>118</v>
      </c>
      <c r="AI11" s="17" t="s">
        <v>120</v>
      </c>
      <c r="AJ11" s="17" t="s">
        <v>121</v>
      </c>
      <c r="AK11" s="17" t="s">
        <v>120</v>
      </c>
      <c r="AL11" s="17" t="s">
        <v>118</v>
      </c>
      <c r="AM11" s="17" t="s">
        <v>120</v>
      </c>
      <c r="AN11" s="17" t="s">
        <v>118</v>
      </c>
      <c r="AO11" s="17" t="s">
        <v>118</v>
      </c>
      <c r="AP11" s="17" t="s">
        <v>120</v>
      </c>
      <c r="AQ11" s="17" t="s">
        <v>118</v>
      </c>
      <c r="AR11" s="17" t="s">
        <v>120</v>
      </c>
      <c r="AS11" s="17" t="s">
        <v>121</v>
      </c>
      <c r="AT11" s="17" t="s">
        <v>118</v>
      </c>
      <c r="AU11" s="17" t="s">
        <v>118</v>
      </c>
      <c r="AV11" s="17" t="s">
        <v>118</v>
      </c>
      <c r="AW11" s="17" t="s">
        <v>296</v>
      </c>
      <c r="AX11" s="17" t="s">
        <v>118</v>
      </c>
      <c r="AY11" s="17" t="s">
        <v>125</v>
      </c>
      <c r="AZ11" s="17" t="s">
        <v>125</v>
      </c>
      <c r="BA11" s="17" t="s">
        <v>63</v>
      </c>
    </row>
    <row r="21">
      <c r="AX21" s="5" t="s">
        <v>355</v>
      </c>
    </row>
  </sheetData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356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357</v>
      </c>
      <c r="B2" s="5" t="s">
        <v>358</v>
      </c>
      <c r="C2" s="5" t="s">
        <v>55</v>
      </c>
      <c r="D2" s="5" t="s">
        <v>359</v>
      </c>
      <c r="E2" s="5" t="s">
        <v>80</v>
      </c>
      <c r="F2" s="5" t="s">
        <v>360</v>
      </c>
      <c r="G2" s="5">
        <v>-90.0476</v>
      </c>
      <c r="H2" s="5">
        <v>37.9787</v>
      </c>
      <c r="I2" s="5" t="s">
        <v>361</v>
      </c>
      <c r="J2" s="5" t="s">
        <v>302</v>
      </c>
      <c r="K2" s="5">
        <v>453.5</v>
      </c>
      <c r="L2" s="5">
        <v>451.0</v>
      </c>
      <c r="M2" s="5" t="s">
        <v>362</v>
      </c>
      <c r="N2" s="5" t="s">
        <v>304</v>
      </c>
      <c r="O2" s="5" t="s">
        <v>363</v>
      </c>
      <c r="P2" s="5" t="s">
        <v>80</v>
      </c>
      <c r="Q2" s="5">
        <v>5.98</v>
      </c>
      <c r="R2" s="5">
        <v>6.06</v>
      </c>
      <c r="S2" s="5">
        <v>5.18</v>
      </c>
      <c r="T2" s="6">
        <f t="shared" ref="T2:T5" si="1">Q2/R2</f>
        <v>0.9867986799</v>
      </c>
      <c r="U2" s="5">
        <v>1.0</v>
      </c>
      <c r="V2" s="5">
        <v>1.0</v>
      </c>
      <c r="W2" s="5">
        <v>19.0</v>
      </c>
      <c r="X2" s="5">
        <v>16.0</v>
      </c>
      <c r="Y2" s="5">
        <v>0.0</v>
      </c>
      <c r="Z2" s="5">
        <v>1.0</v>
      </c>
      <c r="AA2" s="5">
        <v>0.0</v>
      </c>
      <c r="AB2" s="5">
        <v>48.0</v>
      </c>
      <c r="AC2" s="5">
        <v>2.21</v>
      </c>
      <c r="AD2" s="5">
        <v>2.0</v>
      </c>
      <c r="AE2" s="5">
        <v>50.0</v>
      </c>
      <c r="AF2" s="5">
        <v>1.0</v>
      </c>
      <c r="AG2" s="5">
        <v>40.0</v>
      </c>
      <c r="AH2" s="5">
        <v>0.0</v>
      </c>
      <c r="AI2" s="5">
        <v>1.0</v>
      </c>
      <c r="AJ2" s="5">
        <v>2.29</v>
      </c>
      <c r="AK2" s="5">
        <v>2.77</v>
      </c>
      <c r="AL2" s="5">
        <v>0.0</v>
      </c>
      <c r="AM2" s="5">
        <v>1.0</v>
      </c>
      <c r="AN2" s="5">
        <v>0.0</v>
      </c>
      <c r="AO2" s="5">
        <v>0.0</v>
      </c>
      <c r="AP2" s="5">
        <v>2.04</v>
      </c>
      <c r="AQ2" s="5">
        <v>0.0</v>
      </c>
      <c r="AR2" s="5">
        <v>1.0</v>
      </c>
      <c r="AS2" s="5">
        <f t="shared" ref="AS2:AS5" si="2">X2/R2</f>
        <v>2.640264026</v>
      </c>
      <c r="AT2" s="5">
        <f t="shared" ref="AT2:AT5" si="3">S2-AJ2</f>
        <v>2.89</v>
      </c>
      <c r="AU2" s="5">
        <f t="shared" ref="AU2:AU5" si="4">S2-AK2</f>
        <v>2.41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364</v>
      </c>
      <c r="B3" s="5" t="s">
        <v>358</v>
      </c>
      <c r="C3" s="5" t="s">
        <v>55</v>
      </c>
      <c r="D3" s="5" t="s">
        <v>359</v>
      </c>
      <c r="E3" s="5" t="s">
        <v>80</v>
      </c>
      <c r="F3" s="5" t="s">
        <v>360</v>
      </c>
      <c r="G3" s="5">
        <v>-90.0476</v>
      </c>
      <c r="H3" s="5">
        <v>37.9787</v>
      </c>
      <c r="I3" s="5" t="s">
        <v>361</v>
      </c>
      <c r="J3" s="5" t="s">
        <v>302</v>
      </c>
      <c r="K3" s="5">
        <v>453.5</v>
      </c>
      <c r="L3" s="5">
        <v>451.0</v>
      </c>
      <c r="M3" s="5" t="s">
        <v>362</v>
      </c>
      <c r="N3" s="5" t="s">
        <v>304</v>
      </c>
      <c r="O3" s="5" t="s">
        <v>363</v>
      </c>
      <c r="P3" s="5" t="s">
        <v>80</v>
      </c>
      <c r="Q3" s="5">
        <v>5.23</v>
      </c>
      <c r="R3" s="5">
        <v>5.72</v>
      </c>
      <c r="S3" s="5">
        <v>3.36</v>
      </c>
      <c r="T3" s="6">
        <f t="shared" si="1"/>
        <v>0.9143356643</v>
      </c>
      <c r="U3" s="5">
        <v>1.0</v>
      </c>
      <c r="V3" s="5">
        <v>1.0</v>
      </c>
      <c r="W3" s="5">
        <v>17.0</v>
      </c>
      <c r="X3" s="5">
        <v>23.0</v>
      </c>
      <c r="Y3" s="5">
        <v>0.0</v>
      </c>
      <c r="Z3" s="5">
        <v>1.0</v>
      </c>
      <c r="AA3" s="5">
        <v>0.0</v>
      </c>
      <c r="AB3" s="5" t="s">
        <v>63</v>
      </c>
      <c r="AC3" s="5" t="s">
        <v>63</v>
      </c>
      <c r="AD3" s="5">
        <v>2.0</v>
      </c>
      <c r="AE3" s="5">
        <v>39.0</v>
      </c>
      <c r="AF3" s="5">
        <v>1.0</v>
      </c>
      <c r="AG3" s="5">
        <v>40.0</v>
      </c>
      <c r="AH3" s="5">
        <v>0.0</v>
      </c>
      <c r="AI3" s="5">
        <v>1.0</v>
      </c>
      <c r="AJ3" s="5">
        <v>2.79</v>
      </c>
      <c r="AK3" s="5">
        <v>2.22</v>
      </c>
      <c r="AL3" s="5">
        <v>0.0</v>
      </c>
      <c r="AM3" s="5">
        <v>1.0</v>
      </c>
      <c r="AN3" s="5">
        <v>0.0</v>
      </c>
      <c r="AO3" s="5">
        <v>0.0</v>
      </c>
      <c r="AP3" s="5">
        <v>2.34</v>
      </c>
      <c r="AQ3" s="5">
        <v>0.0</v>
      </c>
      <c r="AR3" s="5">
        <v>1.0</v>
      </c>
      <c r="AS3" s="5">
        <f t="shared" si="2"/>
        <v>4.020979021</v>
      </c>
      <c r="AT3" s="5">
        <f t="shared" si="3"/>
        <v>0.57</v>
      </c>
      <c r="AU3" s="5">
        <f t="shared" si="4"/>
        <v>1.14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5" t="s">
        <v>365</v>
      </c>
      <c r="B4" s="5" t="s">
        <v>366</v>
      </c>
      <c r="C4" s="5" t="s">
        <v>74</v>
      </c>
      <c r="D4" s="5" t="s">
        <v>359</v>
      </c>
      <c r="E4" s="5" t="s">
        <v>80</v>
      </c>
      <c r="F4" s="5" t="s">
        <v>360</v>
      </c>
      <c r="G4" s="5">
        <v>-90.0476</v>
      </c>
      <c r="H4" s="5">
        <v>37.9787</v>
      </c>
      <c r="I4" s="5" t="s">
        <v>361</v>
      </c>
      <c r="J4" s="5" t="s">
        <v>302</v>
      </c>
      <c r="K4" s="5">
        <v>453.5</v>
      </c>
      <c r="L4" s="5">
        <v>451.0</v>
      </c>
      <c r="M4" s="5" t="s">
        <v>362</v>
      </c>
      <c r="N4" s="5" t="s">
        <v>304</v>
      </c>
      <c r="O4" s="5" t="s">
        <v>363</v>
      </c>
      <c r="P4" s="5" t="s">
        <v>80</v>
      </c>
      <c r="Q4" s="5">
        <v>5.21</v>
      </c>
      <c r="R4" s="5">
        <v>5.44</v>
      </c>
      <c r="S4" s="5">
        <v>2.93</v>
      </c>
      <c r="T4" s="6">
        <f t="shared" si="1"/>
        <v>0.9577205882</v>
      </c>
      <c r="U4" s="5">
        <v>1.0</v>
      </c>
      <c r="V4" s="5">
        <v>1.0</v>
      </c>
      <c r="W4" s="5">
        <v>12.0</v>
      </c>
      <c r="X4" s="5">
        <v>14.0</v>
      </c>
      <c r="Y4" s="5">
        <v>0.0</v>
      </c>
      <c r="Z4" s="5">
        <v>1.0</v>
      </c>
      <c r="AA4" s="5">
        <v>0.0</v>
      </c>
      <c r="AB4" s="5">
        <v>50.0</v>
      </c>
      <c r="AC4" s="5">
        <v>1.3</v>
      </c>
      <c r="AD4" s="5">
        <v>2.0</v>
      </c>
      <c r="AE4" s="5">
        <v>40.0</v>
      </c>
      <c r="AF4" s="5">
        <v>1.0</v>
      </c>
      <c r="AG4" s="5">
        <v>25.0</v>
      </c>
      <c r="AH4" s="5">
        <v>0.0</v>
      </c>
      <c r="AI4" s="5">
        <v>1.0</v>
      </c>
      <c r="AJ4" s="5">
        <v>1.48</v>
      </c>
      <c r="AK4" s="5">
        <v>1.99</v>
      </c>
      <c r="AL4" s="5">
        <v>0.0</v>
      </c>
      <c r="AM4" s="5">
        <v>1.0</v>
      </c>
      <c r="AN4" s="5">
        <v>0.0</v>
      </c>
      <c r="AO4" s="5">
        <v>0.0</v>
      </c>
      <c r="AP4" s="5">
        <v>1.92</v>
      </c>
      <c r="AQ4" s="5">
        <v>0.0</v>
      </c>
      <c r="AR4" s="5">
        <v>1.0</v>
      </c>
      <c r="AS4" s="5">
        <f t="shared" si="2"/>
        <v>2.573529412</v>
      </c>
      <c r="AT4" s="5">
        <f t="shared" si="3"/>
        <v>1.45</v>
      </c>
      <c r="AU4" s="5">
        <f t="shared" si="4"/>
        <v>0.94</v>
      </c>
      <c r="AV4" s="7" t="s">
        <v>63</v>
      </c>
      <c r="AW4" s="7" t="s">
        <v>63</v>
      </c>
      <c r="AX4" s="7" t="s">
        <v>63</v>
      </c>
      <c r="AY4" s="7" t="s">
        <v>63</v>
      </c>
      <c r="AZ4" s="7" t="s">
        <v>63</v>
      </c>
      <c r="BA4" s="7" t="s">
        <v>63</v>
      </c>
    </row>
    <row r="5">
      <c r="A5" s="5" t="s">
        <v>367</v>
      </c>
      <c r="B5" s="5" t="s">
        <v>366</v>
      </c>
      <c r="C5" s="5" t="s">
        <v>74</v>
      </c>
      <c r="D5" s="5" t="s">
        <v>359</v>
      </c>
      <c r="E5" s="5" t="s">
        <v>80</v>
      </c>
      <c r="F5" s="5" t="s">
        <v>360</v>
      </c>
      <c r="G5" s="5">
        <v>-90.0476</v>
      </c>
      <c r="H5" s="5">
        <v>37.9787</v>
      </c>
      <c r="I5" s="5" t="s">
        <v>361</v>
      </c>
      <c r="J5" s="5" t="s">
        <v>302</v>
      </c>
      <c r="K5" s="5">
        <v>453.5</v>
      </c>
      <c r="L5" s="5">
        <v>451.0</v>
      </c>
      <c r="M5" s="5" t="s">
        <v>362</v>
      </c>
      <c r="N5" s="5" t="s">
        <v>304</v>
      </c>
      <c r="O5" s="5" t="s">
        <v>363</v>
      </c>
      <c r="P5" s="5" t="s">
        <v>80</v>
      </c>
      <c r="Q5" s="5">
        <v>4.78</v>
      </c>
      <c r="R5" s="5">
        <v>5.2</v>
      </c>
      <c r="S5" s="5">
        <v>3.16</v>
      </c>
      <c r="T5" s="6">
        <f t="shared" si="1"/>
        <v>0.9192307692</v>
      </c>
      <c r="U5" s="5">
        <v>1.0</v>
      </c>
      <c r="V5" s="5">
        <v>1.0</v>
      </c>
      <c r="W5" s="5">
        <v>14.0</v>
      </c>
      <c r="X5" s="5">
        <v>15.0</v>
      </c>
      <c r="Y5" s="5">
        <v>0.0</v>
      </c>
      <c r="Z5" s="5">
        <v>1.0</v>
      </c>
      <c r="AA5" s="5">
        <v>0.0</v>
      </c>
      <c r="AB5" s="5">
        <v>45.0</v>
      </c>
      <c r="AC5" s="5" t="s">
        <v>63</v>
      </c>
      <c r="AD5" s="5">
        <v>2.0</v>
      </c>
      <c r="AE5" s="5">
        <v>52.0</v>
      </c>
      <c r="AF5" s="5">
        <v>1.0</v>
      </c>
      <c r="AG5" s="5">
        <v>49.0</v>
      </c>
      <c r="AH5" s="5">
        <v>0.0</v>
      </c>
      <c r="AI5" s="5">
        <v>1.0</v>
      </c>
      <c r="AJ5" s="5">
        <v>1.7</v>
      </c>
      <c r="AK5" s="5">
        <v>1.78</v>
      </c>
      <c r="AL5" s="5">
        <v>0.0</v>
      </c>
      <c r="AM5" s="5">
        <v>1.0</v>
      </c>
      <c r="AN5" s="5">
        <v>0.0</v>
      </c>
      <c r="AO5" s="5">
        <v>0.0</v>
      </c>
      <c r="AP5" s="5">
        <v>1.93</v>
      </c>
      <c r="AQ5" s="5">
        <v>0.0</v>
      </c>
      <c r="AR5" s="5">
        <v>1.0</v>
      </c>
      <c r="AS5" s="5">
        <f t="shared" si="2"/>
        <v>2.884615385</v>
      </c>
      <c r="AT5" s="5">
        <f t="shared" si="3"/>
        <v>1.46</v>
      </c>
      <c r="AU5" s="5">
        <f t="shared" si="4"/>
        <v>1.38</v>
      </c>
      <c r="AV5" s="7" t="s">
        <v>63</v>
      </c>
      <c r="AW5" s="7" t="s">
        <v>63</v>
      </c>
      <c r="AX5" s="7" t="s">
        <v>63</v>
      </c>
      <c r="AY5" s="7" t="s">
        <v>63</v>
      </c>
      <c r="AZ5" s="7" t="s">
        <v>63</v>
      </c>
      <c r="BA5" s="7" t="s">
        <v>63</v>
      </c>
    </row>
    <row r="6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>
        <f t="shared" ref="Q6:S6" si="5">AVERAGE(Q2:Q5)</f>
        <v>5.3</v>
      </c>
      <c r="R6" s="17">
        <f t="shared" si="5"/>
        <v>5.605</v>
      </c>
      <c r="S6" s="17">
        <f t="shared" si="5"/>
        <v>3.6575</v>
      </c>
      <c r="T6" s="17"/>
      <c r="U6" s="17"/>
      <c r="V6" s="17"/>
      <c r="W6" s="17">
        <f t="shared" ref="W6:X6" si="6">AVERAGE(W2:W5)</f>
        <v>15.5</v>
      </c>
      <c r="X6" s="17">
        <f t="shared" si="6"/>
        <v>17</v>
      </c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>
        <f>AVERAGE(AP2:AP5)</f>
        <v>2.0575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118</v>
      </c>
      <c r="R7" s="17" t="s">
        <v>118</v>
      </c>
      <c r="S7" s="17" t="s">
        <v>118</v>
      </c>
      <c r="T7" s="17" t="s">
        <v>121</v>
      </c>
      <c r="U7" s="17" t="s">
        <v>121</v>
      </c>
      <c r="V7" s="17" t="s">
        <v>121</v>
      </c>
      <c r="W7" s="17" t="s">
        <v>121</v>
      </c>
      <c r="X7" s="17" t="s">
        <v>119</v>
      </c>
      <c r="Y7" s="17" t="s">
        <v>118</v>
      </c>
      <c r="Z7" s="17" t="s">
        <v>121</v>
      </c>
      <c r="AA7" s="17" t="s">
        <v>118</v>
      </c>
      <c r="AB7" s="17" t="s">
        <v>125</v>
      </c>
      <c r="AC7" s="17" t="s">
        <v>118</v>
      </c>
      <c r="AD7" s="17" t="s">
        <v>125</v>
      </c>
      <c r="AE7" s="17" t="s">
        <v>121</v>
      </c>
      <c r="AF7" s="17" t="s">
        <v>121</v>
      </c>
      <c r="AG7" s="17" t="s">
        <v>119</v>
      </c>
      <c r="AH7" s="17" t="s">
        <v>118</v>
      </c>
      <c r="AI7" s="17" t="s">
        <v>121</v>
      </c>
      <c r="AJ7" s="17" t="s">
        <v>121</v>
      </c>
      <c r="AK7" s="17" t="s">
        <v>121</v>
      </c>
      <c r="AL7" s="17" t="s">
        <v>118</v>
      </c>
      <c r="AM7" s="17" t="s">
        <v>121</v>
      </c>
      <c r="AN7" s="17" t="s">
        <v>118</v>
      </c>
      <c r="AO7" s="17" t="s">
        <v>118</v>
      </c>
      <c r="AP7" s="17" t="s">
        <v>118</v>
      </c>
      <c r="AQ7" s="17" t="s">
        <v>118</v>
      </c>
      <c r="AR7" s="17" t="s">
        <v>121</v>
      </c>
      <c r="AS7" s="17" t="s">
        <v>121</v>
      </c>
      <c r="AT7" s="17" t="s">
        <v>118</v>
      </c>
      <c r="AU7" s="17" t="s">
        <v>118</v>
      </c>
      <c r="AV7" s="17" t="s">
        <v>63</v>
      </c>
      <c r="AW7" s="17" t="s">
        <v>63</v>
      </c>
      <c r="AX7" s="17" t="s">
        <v>63</v>
      </c>
      <c r="AY7" s="17" t="s">
        <v>63</v>
      </c>
      <c r="AZ7" s="17" t="s">
        <v>63</v>
      </c>
      <c r="BA7" s="17" t="s">
        <v>63</v>
      </c>
    </row>
    <row r="8">
      <c r="AS8" s="15"/>
    </row>
    <row r="11">
      <c r="S11" s="5" t="s">
        <v>368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2.63" defaultRowHeight="15.75"/>
  <cols>
    <col customWidth="1" min="13" max="13" width="19.5"/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369</v>
      </c>
      <c r="B2" s="5" t="s">
        <v>370</v>
      </c>
      <c r="C2" s="5" t="s">
        <v>74</v>
      </c>
      <c r="E2" s="5" t="s">
        <v>371</v>
      </c>
      <c r="F2" s="5" t="s">
        <v>372</v>
      </c>
      <c r="G2" s="5">
        <v>-90.6567</v>
      </c>
      <c r="H2" s="5">
        <v>39.0334</v>
      </c>
      <c r="I2" s="5" t="s">
        <v>58</v>
      </c>
      <c r="J2" s="5" t="s">
        <v>85</v>
      </c>
      <c r="K2" s="5">
        <v>451.0</v>
      </c>
      <c r="L2" s="5">
        <v>449.5</v>
      </c>
      <c r="M2" s="5" t="s">
        <v>373</v>
      </c>
      <c r="N2" s="5" t="s">
        <v>374</v>
      </c>
      <c r="P2" s="5">
        <v>1906.0</v>
      </c>
      <c r="Q2" s="5">
        <v>5.08</v>
      </c>
      <c r="R2" s="5">
        <v>4.46</v>
      </c>
      <c r="S2" s="5">
        <v>4.0</v>
      </c>
      <c r="T2" s="6">
        <f t="shared" ref="T2:T5" si="1">Q2/R2</f>
        <v>1.139013453</v>
      </c>
      <c r="U2" s="5">
        <v>3.0</v>
      </c>
      <c r="V2" s="5">
        <v>1.0</v>
      </c>
      <c r="W2" s="5">
        <v>20.0</v>
      </c>
      <c r="X2" s="5">
        <v>17.0</v>
      </c>
      <c r="Y2" s="5">
        <v>0.0</v>
      </c>
      <c r="Z2" s="5">
        <v>2.0</v>
      </c>
      <c r="AA2" s="5">
        <v>2.0</v>
      </c>
      <c r="AB2" s="5">
        <v>86.0</v>
      </c>
      <c r="AC2" s="5">
        <v>1.3</v>
      </c>
      <c r="AD2" s="5">
        <v>1.0</v>
      </c>
      <c r="AE2" s="5">
        <v>42.0</v>
      </c>
      <c r="AF2" s="5">
        <v>1.0</v>
      </c>
      <c r="AG2" s="5">
        <v>46.0</v>
      </c>
      <c r="AH2" s="5">
        <v>0.0</v>
      </c>
      <c r="AI2" s="5">
        <v>3.0</v>
      </c>
      <c r="AJ2" s="5">
        <v>1.72</v>
      </c>
      <c r="AK2" s="5">
        <v>1.77</v>
      </c>
      <c r="AL2" s="5">
        <v>0.0</v>
      </c>
      <c r="AM2" s="5">
        <v>1.0</v>
      </c>
      <c r="AN2" s="5">
        <v>0.0</v>
      </c>
      <c r="AO2" s="5">
        <v>0.0</v>
      </c>
      <c r="AP2" s="5" t="s">
        <v>375</v>
      </c>
      <c r="AQ2" s="5">
        <v>0.0</v>
      </c>
      <c r="AR2" s="5">
        <v>0.0</v>
      </c>
      <c r="AS2" s="6">
        <f t="shared" ref="AS2:AS5" si="2">X2/R2</f>
        <v>3.811659193</v>
      </c>
      <c r="AT2" s="6">
        <f t="shared" ref="AT2:AT5" si="3">S2-AJ2</f>
        <v>2.28</v>
      </c>
      <c r="AU2" s="6">
        <f t="shared" ref="AU2:AU5" si="4">S2-AK2</f>
        <v>2.23</v>
      </c>
      <c r="AV2" s="34" t="s">
        <v>63</v>
      </c>
      <c r="AW2" s="34" t="s">
        <v>63</v>
      </c>
      <c r="AX2" s="34" t="s">
        <v>63</v>
      </c>
      <c r="AY2" s="34" t="s">
        <v>63</v>
      </c>
      <c r="AZ2" s="34" t="s">
        <v>63</v>
      </c>
      <c r="BA2" s="34" t="s">
        <v>63</v>
      </c>
    </row>
    <row r="3">
      <c r="A3" s="5" t="s">
        <v>376</v>
      </c>
      <c r="B3" s="5" t="s">
        <v>377</v>
      </c>
      <c r="C3" s="5" t="s">
        <v>74</v>
      </c>
      <c r="E3" s="5" t="s">
        <v>371</v>
      </c>
      <c r="F3" s="5" t="s">
        <v>372</v>
      </c>
      <c r="G3" s="5">
        <v>-90.6567</v>
      </c>
      <c r="H3" s="5">
        <v>39.0334</v>
      </c>
      <c r="I3" s="5" t="s">
        <v>58</v>
      </c>
      <c r="J3" s="5" t="s">
        <v>85</v>
      </c>
      <c r="K3" s="5">
        <v>451.0</v>
      </c>
      <c r="L3" s="5">
        <v>449.5</v>
      </c>
      <c r="M3" s="5" t="s">
        <v>373</v>
      </c>
      <c r="N3" s="5" t="s">
        <v>374</v>
      </c>
      <c r="P3" s="5">
        <v>1906.0</v>
      </c>
      <c r="Q3" s="5">
        <v>4.17</v>
      </c>
      <c r="R3" s="5">
        <v>4.06</v>
      </c>
      <c r="S3" s="5">
        <v>2.75</v>
      </c>
      <c r="T3" s="6">
        <f t="shared" si="1"/>
        <v>1.027093596</v>
      </c>
      <c r="U3" s="5">
        <v>3.0</v>
      </c>
      <c r="V3" s="5">
        <v>1.0</v>
      </c>
      <c r="W3" s="5">
        <v>20.0</v>
      </c>
      <c r="X3" s="5">
        <v>15.0</v>
      </c>
      <c r="Y3" s="5">
        <v>0.0</v>
      </c>
      <c r="Z3" s="5">
        <v>2.0</v>
      </c>
      <c r="AA3" s="5">
        <v>1.0</v>
      </c>
      <c r="AB3" s="5">
        <v>50.0</v>
      </c>
      <c r="AC3" s="5">
        <v>1.23</v>
      </c>
      <c r="AD3" s="5">
        <v>1.0</v>
      </c>
      <c r="AE3" s="5">
        <v>65.0</v>
      </c>
      <c r="AF3" s="5">
        <v>1.0</v>
      </c>
      <c r="AG3" s="5">
        <v>45.0</v>
      </c>
      <c r="AH3" s="5">
        <v>0.0</v>
      </c>
      <c r="AI3" s="5">
        <v>3.0</v>
      </c>
      <c r="AJ3" s="5">
        <v>1.25</v>
      </c>
      <c r="AK3" s="5">
        <v>1.5</v>
      </c>
      <c r="AL3" s="5">
        <v>0.0</v>
      </c>
      <c r="AM3" s="5">
        <v>1.0</v>
      </c>
      <c r="AN3" s="5">
        <v>0.0</v>
      </c>
      <c r="AO3" s="5">
        <v>0.0</v>
      </c>
      <c r="AP3" s="5" t="s">
        <v>375</v>
      </c>
      <c r="AQ3" s="5">
        <v>0.0</v>
      </c>
      <c r="AR3" s="5">
        <v>0.0</v>
      </c>
      <c r="AS3" s="6">
        <f t="shared" si="2"/>
        <v>3.694581281</v>
      </c>
      <c r="AT3" s="6">
        <f t="shared" si="3"/>
        <v>1.5</v>
      </c>
      <c r="AU3" s="6">
        <f t="shared" si="4"/>
        <v>1.25</v>
      </c>
      <c r="AV3" s="34" t="s">
        <v>63</v>
      </c>
      <c r="AW3" s="34" t="s">
        <v>63</v>
      </c>
      <c r="AX3" s="34" t="s">
        <v>63</v>
      </c>
      <c r="AY3" s="34" t="s">
        <v>63</v>
      </c>
      <c r="AZ3" s="34" t="s">
        <v>63</v>
      </c>
      <c r="BA3" s="34" t="s">
        <v>63</v>
      </c>
    </row>
    <row r="4">
      <c r="A4" s="5" t="s">
        <v>378</v>
      </c>
      <c r="B4" s="5" t="s">
        <v>379</v>
      </c>
      <c r="C4" s="5" t="s">
        <v>74</v>
      </c>
      <c r="E4" s="5" t="s">
        <v>371</v>
      </c>
      <c r="F4" s="5" t="s">
        <v>372</v>
      </c>
      <c r="G4" s="5">
        <v>-90.6567</v>
      </c>
      <c r="H4" s="5">
        <v>39.0334</v>
      </c>
      <c r="I4" s="5" t="s">
        <v>58</v>
      </c>
      <c r="J4" s="5" t="s">
        <v>85</v>
      </c>
      <c r="K4" s="5">
        <v>451.0</v>
      </c>
      <c r="L4" s="5">
        <v>449.5</v>
      </c>
      <c r="M4" s="5" t="s">
        <v>373</v>
      </c>
      <c r="N4" s="5" t="s">
        <v>374</v>
      </c>
      <c r="P4" s="5">
        <v>1906.0</v>
      </c>
      <c r="Q4" s="5">
        <v>5.24</v>
      </c>
      <c r="R4" s="5">
        <v>4.8</v>
      </c>
      <c r="S4" s="5">
        <v>3.76</v>
      </c>
      <c r="T4" s="6">
        <f t="shared" si="1"/>
        <v>1.091666667</v>
      </c>
      <c r="U4" s="5">
        <v>3.0</v>
      </c>
      <c r="V4" s="5">
        <v>1.0</v>
      </c>
      <c r="W4" s="5">
        <v>14.0</v>
      </c>
      <c r="X4" s="5">
        <v>18.0</v>
      </c>
      <c r="Y4" s="5">
        <v>0.0</v>
      </c>
      <c r="Z4" s="5">
        <v>2.0</v>
      </c>
      <c r="AA4" s="5">
        <v>0.0</v>
      </c>
      <c r="AB4" s="5">
        <v>50.0</v>
      </c>
      <c r="AC4" s="5">
        <v>2.06</v>
      </c>
      <c r="AD4" s="5">
        <v>1.0</v>
      </c>
      <c r="AE4" s="5">
        <v>46.0</v>
      </c>
      <c r="AF4" s="5">
        <v>1.0</v>
      </c>
      <c r="AG4" s="5">
        <v>40.0</v>
      </c>
      <c r="AH4" s="5">
        <v>0.0</v>
      </c>
      <c r="AI4" s="5">
        <v>0.0</v>
      </c>
      <c r="AJ4" s="5">
        <v>0.9</v>
      </c>
      <c r="AK4" s="5">
        <v>1.25</v>
      </c>
      <c r="AL4" s="5">
        <v>0.0</v>
      </c>
      <c r="AM4" s="5">
        <v>1.0</v>
      </c>
      <c r="AN4" s="5">
        <v>0.0</v>
      </c>
      <c r="AO4" s="5">
        <v>0.0</v>
      </c>
      <c r="AP4" s="5" t="s">
        <v>375</v>
      </c>
      <c r="AQ4" s="5">
        <v>0.0</v>
      </c>
      <c r="AR4" s="5">
        <v>0.0</v>
      </c>
      <c r="AS4" s="6">
        <f t="shared" si="2"/>
        <v>3.75</v>
      </c>
      <c r="AT4" s="6">
        <f t="shared" si="3"/>
        <v>2.86</v>
      </c>
      <c r="AU4" s="6">
        <f t="shared" si="4"/>
        <v>2.51</v>
      </c>
      <c r="AV4" s="34" t="s">
        <v>63</v>
      </c>
      <c r="AW4" s="34" t="s">
        <v>63</v>
      </c>
      <c r="AX4" s="34" t="s">
        <v>63</v>
      </c>
      <c r="AY4" s="34" t="s">
        <v>63</v>
      </c>
      <c r="AZ4" s="34" t="s">
        <v>63</v>
      </c>
      <c r="BA4" s="34" t="s">
        <v>63</v>
      </c>
    </row>
    <row r="5">
      <c r="A5" s="5" t="s">
        <v>380</v>
      </c>
      <c r="B5" s="5" t="s">
        <v>381</v>
      </c>
      <c r="C5" s="5" t="s">
        <v>74</v>
      </c>
      <c r="E5" s="5" t="s">
        <v>371</v>
      </c>
      <c r="F5" s="5" t="s">
        <v>372</v>
      </c>
      <c r="G5" s="5">
        <v>-90.6567</v>
      </c>
      <c r="H5" s="5">
        <v>39.0334</v>
      </c>
      <c r="I5" s="5" t="s">
        <v>58</v>
      </c>
      <c r="J5" s="5" t="s">
        <v>85</v>
      </c>
      <c r="K5" s="5">
        <v>451.0</v>
      </c>
      <c r="L5" s="5">
        <v>449.5</v>
      </c>
      <c r="M5" s="5" t="s">
        <v>373</v>
      </c>
      <c r="N5" s="5" t="s">
        <v>374</v>
      </c>
      <c r="P5" s="5">
        <v>1906.0</v>
      </c>
      <c r="Q5" s="5">
        <v>5.69</v>
      </c>
      <c r="R5" s="5">
        <v>4.99</v>
      </c>
      <c r="S5" s="5">
        <v>4.21</v>
      </c>
      <c r="T5" s="6">
        <f t="shared" si="1"/>
        <v>1.140280561</v>
      </c>
      <c r="U5" s="5">
        <v>3.0</v>
      </c>
      <c r="V5" s="5">
        <v>1.0</v>
      </c>
      <c r="W5" s="5">
        <v>19.0</v>
      </c>
      <c r="X5" s="5">
        <v>18.0</v>
      </c>
      <c r="Y5" s="5">
        <v>0.0</v>
      </c>
      <c r="Z5" s="5">
        <v>2.0</v>
      </c>
      <c r="AA5" s="5">
        <v>0.0</v>
      </c>
      <c r="AB5" s="5">
        <v>57.0</v>
      </c>
      <c r="AC5" s="5">
        <v>1.6</v>
      </c>
      <c r="AD5" s="5">
        <v>1.0</v>
      </c>
      <c r="AE5" s="5">
        <v>38.0</v>
      </c>
      <c r="AF5" s="5">
        <v>1.0</v>
      </c>
      <c r="AG5" s="5">
        <v>56.0</v>
      </c>
      <c r="AH5" s="5">
        <v>0.0</v>
      </c>
      <c r="AI5" s="5">
        <v>3.0</v>
      </c>
      <c r="AJ5" s="5">
        <v>1.21</v>
      </c>
      <c r="AK5" s="5">
        <v>1.64</v>
      </c>
      <c r="AL5" s="5">
        <v>0.0</v>
      </c>
      <c r="AM5" s="5">
        <v>1.0</v>
      </c>
      <c r="AN5" s="5">
        <v>0.0</v>
      </c>
      <c r="AO5" s="5">
        <v>0.0</v>
      </c>
      <c r="AP5" s="5" t="s">
        <v>375</v>
      </c>
      <c r="AQ5" s="5">
        <v>0.0</v>
      </c>
      <c r="AR5" s="5">
        <v>0.0</v>
      </c>
      <c r="AS5" s="6">
        <f t="shared" si="2"/>
        <v>3.607214429</v>
      </c>
      <c r="AT5" s="6">
        <f t="shared" si="3"/>
        <v>3</v>
      </c>
      <c r="AU5" s="6">
        <f t="shared" si="4"/>
        <v>2.57</v>
      </c>
      <c r="AV5" s="34" t="s">
        <v>63</v>
      </c>
      <c r="AW5" s="34" t="s">
        <v>63</v>
      </c>
      <c r="AX5" s="34" t="s">
        <v>63</v>
      </c>
      <c r="AY5" s="34" t="s">
        <v>63</v>
      </c>
      <c r="AZ5" s="34" t="s">
        <v>63</v>
      </c>
      <c r="BA5" s="34" t="s">
        <v>63</v>
      </c>
    </row>
    <row r="6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>
        <f t="shared" ref="Q6:X6" si="5">AVERAGE(Q2:Q5)</f>
        <v>5.045</v>
      </c>
      <c r="R6" s="17">
        <f t="shared" si="5"/>
        <v>4.5775</v>
      </c>
      <c r="S6" s="17">
        <f t="shared" si="5"/>
        <v>3.68</v>
      </c>
      <c r="T6" s="17">
        <f t="shared" si="5"/>
        <v>1.099513569</v>
      </c>
      <c r="U6" s="17">
        <f t="shared" si="5"/>
        <v>3</v>
      </c>
      <c r="V6" s="17">
        <f t="shared" si="5"/>
        <v>1</v>
      </c>
      <c r="W6" s="17">
        <f t="shared" si="5"/>
        <v>18.25</v>
      </c>
      <c r="X6" s="17">
        <f t="shared" si="5"/>
        <v>17</v>
      </c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118</v>
      </c>
      <c r="R7" s="17" t="s">
        <v>118</v>
      </c>
      <c r="S7" s="17" t="s">
        <v>118</v>
      </c>
      <c r="T7" s="17" t="s">
        <v>125</v>
      </c>
      <c r="U7" s="17" t="s">
        <v>296</v>
      </c>
      <c r="V7" s="17" t="s">
        <v>121</v>
      </c>
      <c r="W7" s="17" t="s">
        <v>121</v>
      </c>
      <c r="X7" s="17" t="s">
        <v>121</v>
      </c>
      <c r="Y7" s="17" t="s">
        <v>118</v>
      </c>
      <c r="Z7" s="17" t="s">
        <v>125</v>
      </c>
      <c r="AA7" s="17" t="s">
        <v>190</v>
      </c>
      <c r="AB7" s="17" t="s">
        <v>138</v>
      </c>
      <c r="AC7" s="17" t="s">
        <v>118</v>
      </c>
      <c r="AD7" s="17" t="s">
        <v>121</v>
      </c>
      <c r="AE7" s="17" t="s">
        <v>119</v>
      </c>
      <c r="AF7" s="17" t="s">
        <v>121</v>
      </c>
      <c r="AG7" s="17" t="s">
        <v>138</v>
      </c>
      <c r="AH7" s="17" t="s">
        <v>118</v>
      </c>
      <c r="AI7" s="17" t="s">
        <v>382</v>
      </c>
      <c r="AJ7" s="17" t="s">
        <v>121</v>
      </c>
      <c r="AK7" s="17" t="s">
        <v>121</v>
      </c>
      <c r="AL7" s="17" t="s">
        <v>118</v>
      </c>
      <c r="AM7" s="17" t="s">
        <v>121</v>
      </c>
      <c r="AN7" s="17" t="s">
        <v>118</v>
      </c>
      <c r="AO7" s="17" t="s">
        <v>118</v>
      </c>
      <c r="AP7" s="17" t="s">
        <v>63</v>
      </c>
      <c r="AQ7" s="17" t="s">
        <v>118</v>
      </c>
      <c r="AR7" s="17" t="s">
        <v>118</v>
      </c>
      <c r="AS7" s="17" t="s">
        <v>121</v>
      </c>
      <c r="AT7" s="17" t="s">
        <v>118</v>
      </c>
      <c r="AU7" s="17" t="s">
        <v>118</v>
      </c>
      <c r="AV7" s="17" t="s">
        <v>63</v>
      </c>
      <c r="AW7" s="17" t="s">
        <v>63</v>
      </c>
      <c r="AX7" s="17" t="s">
        <v>63</v>
      </c>
      <c r="AY7" s="17" t="s">
        <v>63</v>
      </c>
      <c r="AZ7" s="17" t="s">
        <v>63</v>
      </c>
      <c r="BA7" s="17" t="s">
        <v>63</v>
      </c>
    </row>
    <row r="8">
      <c r="AS8" s="15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/>
  </sheetViews>
  <sheetFormatPr customHeight="1" defaultColWidth="12.63" defaultRowHeight="15.75"/>
  <cols>
    <col customWidth="1" min="13" max="13" width="15.25"/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383</v>
      </c>
      <c r="B2" s="5" t="s">
        <v>384</v>
      </c>
      <c r="C2" s="5" t="s">
        <v>55</v>
      </c>
      <c r="D2" s="5" t="s">
        <v>385</v>
      </c>
      <c r="E2" s="5" t="s">
        <v>386</v>
      </c>
      <c r="F2" s="5" t="s">
        <v>349</v>
      </c>
      <c r="G2" s="5">
        <v>-75.4919</v>
      </c>
      <c r="H2" s="5">
        <v>43.7867</v>
      </c>
      <c r="I2" s="5" t="s">
        <v>361</v>
      </c>
      <c r="J2" s="5" t="s">
        <v>302</v>
      </c>
      <c r="K2" s="5">
        <v>453.5</v>
      </c>
      <c r="L2" s="5">
        <v>451.0</v>
      </c>
      <c r="M2" s="5" t="s">
        <v>387</v>
      </c>
      <c r="N2" s="5" t="s">
        <v>388</v>
      </c>
      <c r="O2" s="5" t="s">
        <v>389</v>
      </c>
      <c r="P2" s="5">
        <v>1950.0</v>
      </c>
      <c r="Q2" s="5">
        <v>6.28</v>
      </c>
      <c r="R2" s="5">
        <v>6.6</v>
      </c>
      <c r="S2" s="5">
        <v>4.63</v>
      </c>
      <c r="T2" s="6">
        <f t="shared" ref="T2:T3" si="1">Q2/R2</f>
        <v>0.9515151515</v>
      </c>
      <c r="U2" s="5">
        <v>2.0</v>
      </c>
      <c r="V2" s="5">
        <v>0.0</v>
      </c>
      <c r="W2" s="5">
        <v>0.0</v>
      </c>
      <c r="X2" s="5">
        <v>0.0</v>
      </c>
      <c r="Y2" s="5">
        <v>0.0</v>
      </c>
      <c r="Z2" s="5">
        <v>2.0</v>
      </c>
      <c r="AA2" s="5">
        <v>1.0</v>
      </c>
      <c r="AB2" s="5">
        <v>60.0</v>
      </c>
      <c r="AC2" s="5">
        <v>2.4</v>
      </c>
      <c r="AD2" s="5">
        <v>1.0</v>
      </c>
      <c r="AE2" s="5">
        <v>55.0</v>
      </c>
      <c r="AF2" s="5">
        <v>1.0</v>
      </c>
      <c r="AG2" s="5">
        <v>45.0</v>
      </c>
      <c r="AH2" s="5">
        <v>0.0</v>
      </c>
      <c r="AI2" s="5">
        <v>1.0</v>
      </c>
      <c r="AJ2" s="5">
        <v>3.26</v>
      </c>
      <c r="AK2" s="5">
        <v>3.27</v>
      </c>
      <c r="AL2" s="5">
        <v>0.0</v>
      </c>
      <c r="AM2" s="5">
        <v>0.0</v>
      </c>
      <c r="AN2" s="5">
        <v>0.0</v>
      </c>
      <c r="AO2" s="5">
        <v>0.0</v>
      </c>
      <c r="AP2" s="5">
        <v>2.82</v>
      </c>
      <c r="AQ2" s="5">
        <v>0.0</v>
      </c>
      <c r="AR2" s="5">
        <v>0.0</v>
      </c>
      <c r="AS2" s="5">
        <f t="shared" ref="AS2:AS3" si="2">X2/R2</f>
        <v>0</v>
      </c>
      <c r="AT2" s="5">
        <f t="shared" ref="AT2:AT3" si="3">S2-AJ2</f>
        <v>1.37</v>
      </c>
      <c r="AU2" s="5">
        <f t="shared" ref="AU2:AU3" si="4">S2-AK2</f>
        <v>1.36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390</v>
      </c>
      <c r="B3" s="5" t="s">
        <v>391</v>
      </c>
      <c r="C3" s="5" t="s">
        <v>55</v>
      </c>
      <c r="D3" s="5" t="s">
        <v>392</v>
      </c>
      <c r="E3" s="5" t="s">
        <v>393</v>
      </c>
      <c r="F3" s="5" t="s">
        <v>349</v>
      </c>
      <c r="G3" s="5">
        <v>-75.3452</v>
      </c>
      <c r="H3" s="5">
        <v>43.5831</v>
      </c>
      <c r="I3" s="5" t="s">
        <v>361</v>
      </c>
      <c r="J3" s="5" t="s">
        <v>302</v>
      </c>
      <c r="K3" s="5">
        <v>453.5</v>
      </c>
      <c r="L3" s="5">
        <v>451.0</v>
      </c>
      <c r="M3" s="5" t="s">
        <v>387</v>
      </c>
      <c r="N3" s="5" t="s">
        <v>388</v>
      </c>
      <c r="O3" s="5" t="s">
        <v>389</v>
      </c>
      <c r="P3" s="5">
        <v>1950.0</v>
      </c>
      <c r="Q3" s="5">
        <v>4.52</v>
      </c>
      <c r="R3" s="5">
        <v>4.34</v>
      </c>
      <c r="S3" s="5">
        <v>3.1</v>
      </c>
      <c r="T3" s="6">
        <f t="shared" si="1"/>
        <v>1.041474654</v>
      </c>
      <c r="U3" s="5">
        <v>4.0</v>
      </c>
      <c r="V3" s="5">
        <v>1.0</v>
      </c>
      <c r="W3" s="5">
        <v>0.0</v>
      </c>
      <c r="X3" s="5">
        <v>6.0</v>
      </c>
      <c r="Y3" s="5">
        <v>0.0</v>
      </c>
      <c r="Z3" s="5">
        <v>0.0</v>
      </c>
      <c r="AA3" s="5">
        <v>1.0</v>
      </c>
      <c r="AB3" s="5">
        <v>5.0</v>
      </c>
      <c r="AC3" s="5">
        <v>1.56</v>
      </c>
      <c r="AD3" s="5">
        <v>1.0</v>
      </c>
      <c r="AE3" s="5">
        <v>50.0</v>
      </c>
      <c r="AF3" s="5">
        <v>1.0</v>
      </c>
      <c r="AG3" s="5">
        <v>30.0</v>
      </c>
      <c r="AH3" s="5">
        <v>0.0</v>
      </c>
      <c r="AI3" s="5">
        <v>1.0</v>
      </c>
      <c r="AJ3" s="5">
        <v>1.93</v>
      </c>
      <c r="AK3" s="5">
        <v>1.53</v>
      </c>
      <c r="AL3" s="5">
        <v>0.0</v>
      </c>
      <c r="AM3" s="5">
        <v>0.0</v>
      </c>
      <c r="AN3" s="5">
        <v>0.0</v>
      </c>
      <c r="AO3" s="5">
        <v>0.0</v>
      </c>
      <c r="AP3" s="5">
        <v>2.03</v>
      </c>
      <c r="AQ3" s="5">
        <v>0.0</v>
      </c>
      <c r="AR3" s="5">
        <v>0.0</v>
      </c>
      <c r="AS3" s="5">
        <f t="shared" si="2"/>
        <v>1.382488479</v>
      </c>
      <c r="AT3" s="5">
        <f t="shared" si="3"/>
        <v>1.17</v>
      </c>
      <c r="AU3" s="5">
        <f t="shared" si="4"/>
        <v>1.57</v>
      </c>
      <c r="AV3" s="7" t="s">
        <v>63</v>
      </c>
      <c r="AW3" s="34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40" t="s">
        <v>394</v>
      </c>
      <c r="B4" s="40" t="s">
        <v>395</v>
      </c>
      <c r="C4" s="40" t="s">
        <v>90</v>
      </c>
      <c r="D4" s="41"/>
      <c r="E4" s="40" t="s">
        <v>386</v>
      </c>
      <c r="F4" s="40" t="s">
        <v>349</v>
      </c>
      <c r="G4" s="40">
        <v>-75.4919</v>
      </c>
      <c r="H4" s="40">
        <v>43.7867</v>
      </c>
      <c r="I4" s="40" t="s">
        <v>58</v>
      </c>
      <c r="J4" s="40" t="s">
        <v>131</v>
      </c>
      <c r="K4" s="40">
        <v>451.0</v>
      </c>
      <c r="L4" s="40">
        <v>450.0</v>
      </c>
      <c r="M4" s="40" t="s">
        <v>326</v>
      </c>
      <c r="N4" s="40" t="s">
        <v>133</v>
      </c>
      <c r="O4" s="40" t="s">
        <v>350</v>
      </c>
      <c r="P4" s="40">
        <v>1847.0</v>
      </c>
      <c r="Q4" s="40" t="s">
        <v>63</v>
      </c>
      <c r="R4" s="40">
        <v>3.0</v>
      </c>
      <c r="S4" s="40" t="s">
        <v>63</v>
      </c>
      <c r="T4" s="40" t="s">
        <v>63</v>
      </c>
      <c r="U4" s="40">
        <v>2.0</v>
      </c>
      <c r="V4" s="40">
        <v>0.0</v>
      </c>
      <c r="W4" s="40" t="s">
        <v>63</v>
      </c>
      <c r="X4" s="40" t="s">
        <v>63</v>
      </c>
      <c r="Y4" s="40" t="s">
        <v>63</v>
      </c>
      <c r="Z4" s="40">
        <v>2.0</v>
      </c>
      <c r="AA4" s="40">
        <v>2.0</v>
      </c>
      <c r="AB4" s="40" t="s">
        <v>63</v>
      </c>
      <c r="AC4" s="40" t="s">
        <v>63</v>
      </c>
      <c r="AD4" s="40" t="s">
        <v>63</v>
      </c>
      <c r="AE4" s="40" t="s">
        <v>63</v>
      </c>
      <c r="AF4" s="40" t="s">
        <v>63</v>
      </c>
      <c r="AG4" s="40" t="s">
        <v>63</v>
      </c>
      <c r="AH4" s="40" t="s">
        <v>63</v>
      </c>
      <c r="AI4" s="40">
        <v>1.0</v>
      </c>
      <c r="AJ4" s="40" t="s">
        <v>63</v>
      </c>
      <c r="AK4" s="40" t="s">
        <v>63</v>
      </c>
      <c r="AL4" s="40" t="s">
        <v>63</v>
      </c>
      <c r="AM4" s="40" t="s">
        <v>63</v>
      </c>
      <c r="AN4" s="40">
        <v>1.0</v>
      </c>
      <c r="AO4" s="40" t="s">
        <v>63</v>
      </c>
      <c r="AP4" s="40" t="s">
        <v>63</v>
      </c>
      <c r="AQ4" s="40" t="s">
        <v>63</v>
      </c>
      <c r="AR4" s="40" t="s">
        <v>63</v>
      </c>
      <c r="AS4" s="40" t="s">
        <v>63</v>
      </c>
      <c r="AT4" s="40" t="s">
        <v>63</v>
      </c>
      <c r="AU4" s="40" t="s">
        <v>63</v>
      </c>
      <c r="AV4" s="42">
        <v>2.0</v>
      </c>
      <c r="AW4" s="42">
        <v>3.0</v>
      </c>
      <c r="AX4" s="42" t="s">
        <v>63</v>
      </c>
      <c r="AY4" s="42">
        <v>1.0</v>
      </c>
      <c r="AZ4" s="42">
        <v>2.0</v>
      </c>
      <c r="BA4" s="42" t="s">
        <v>63</v>
      </c>
    </row>
    <row r="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 t="s">
        <v>118</v>
      </c>
      <c r="R5" s="17" t="s">
        <v>118</v>
      </c>
      <c r="S5" s="17" t="s">
        <v>118</v>
      </c>
      <c r="T5" s="17" t="s">
        <v>119</v>
      </c>
      <c r="U5" s="17" t="s">
        <v>396</v>
      </c>
      <c r="V5" s="17" t="s">
        <v>120</v>
      </c>
      <c r="W5" s="17" t="s">
        <v>118</v>
      </c>
      <c r="X5" s="17" t="s">
        <v>118</v>
      </c>
      <c r="Y5" s="17" t="s">
        <v>118</v>
      </c>
      <c r="Z5" s="17" t="s">
        <v>122</v>
      </c>
      <c r="AA5" s="17" t="s">
        <v>119</v>
      </c>
      <c r="AB5" s="17" t="s">
        <v>122</v>
      </c>
      <c r="AC5" s="17" t="s">
        <v>118</v>
      </c>
      <c r="AD5" s="17" t="s">
        <v>121</v>
      </c>
      <c r="AE5" s="17" t="s">
        <v>121</v>
      </c>
      <c r="AF5" s="17" t="s">
        <v>121</v>
      </c>
      <c r="AG5" s="17" t="s">
        <v>125</v>
      </c>
      <c r="AH5" s="17" t="s">
        <v>118</v>
      </c>
      <c r="AI5" s="17" t="s">
        <v>121</v>
      </c>
      <c r="AJ5" s="17" t="s">
        <v>118</v>
      </c>
      <c r="AK5" s="17" t="s">
        <v>120</v>
      </c>
      <c r="AL5" s="17" t="s">
        <v>118</v>
      </c>
      <c r="AM5" s="17" t="s">
        <v>118</v>
      </c>
      <c r="AN5" s="17" t="s">
        <v>120</v>
      </c>
      <c r="AO5" s="17" t="s">
        <v>118</v>
      </c>
      <c r="AP5" s="17" t="s">
        <v>118</v>
      </c>
      <c r="AQ5" s="17" t="s">
        <v>118</v>
      </c>
      <c r="AR5" s="17" t="s">
        <v>118</v>
      </c>
      <c r="AS5" s="17" t="s">
        <v>120</v>
      </c>
      <c r="AT5" s="17" t="s">
        <v>118</v>
      </c>
      <c r="AU5" s="17" t="s">
        <v>118</v>
      </c>
      <c r="AV5" s="17" t="s">
        <v>118</v>
      </c>
      <c r="AW5" s="17" t="s">
        <v>296</v>
      </c>
      <c r="AX5" s="17" t="s">
        <v>63</v>
      </c>
      <c r="AY5" s="17" t="s">
        <v>121</v>
      </c>
      <c r="AZ5" s="17" t="s">
        <v>125</v>
      </c>
      <c r="BA5" s="17" t="s">
        <v>63</v>
      </c>
    </row>
    <row r="7">
      <c r="AS7" s="15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397</v>
      </c>
      <c r="B2" s="5" t="s">
        <v>398</v>
      </c>
      <c r="C2" s="5" t="s">
        <v>55</v>
      </c>
      <c r="D2" s="5" t="s">
        <v>80</v>
      </c>
      <c r="E2" s="5" t="s">
        <v>399</v>
      </c>
      <c r="F2" s="5" t="s">
        <v>113</v>
      </c>
      <c r="G2" s="5">
        <v>-85.38</v>
      </c>
      <c r="H2" s="5">
        <v>38.7359</v>
      </c>
      <c r="I2" s="5" t="s">
        <v>58</v>
      </c>
      <c r="J2" s="5" t="s">
        <v>59</v>
      </c>
      <c r="K2" s="8">
        <v>448.0</v>
      </c>
      <c r="L2" s="8">
        <v>446.5</v>
      </c>
      <c r="M2" s="5" t="s">
        <v>56</v>
      </c>
      <c r="N2" s="5" t="s">
        <v>69</v>
      </c>
      <c r="O2" s="5" t="s">
        <v>400</v>
      </c>
      <c r="P2" s="5" t="s">
        <v>80</v>
      </c>
      <c r="Q2" s="5">
        <v>17.05</v>
      </c>
      <c r="R2" s="5">
        <v>15.18</v>
      </c>
      <c r="S2" s="5">
        <v>11.12</v>
      </c>
      <c r="T2" s="6">
        <f t="shared" ref="T2:T4" si="1">Q2/R2</f>
        <v>1.123188406</v>
      </c>
      <c r="U2" s="5">
        <v>3.0</v>
      </c>
      <c r="V2" s="5">
        <v>1.0</v>
      </c>
      <c r="W2" s="5" t="s">
        <v>63</v>
      </c>
      <c r="X2" s="5">
        <v>48.0</v>
      </c>
      <c r="Y2" s="5">
        <v>0.0</v>
      </c>
      <c r="Z2" s="5">
        <v>2.0</v>
      </c>
      <c r="AA2" s="5">
        <v>0.0</v>
      </c>
      <c r="AB2" s="5">
        <v>50.0</v>
      </c>
      <c r="AC2" s="5">
        <v>5.98</v>
      </c>
      <c r="AD2" s="5">
        <v>2.0</v>
      </c>
      <c r="AE2" s="5">
        <v>65.0</v>
      </c>
      <c r="AF2" s="5">
        <v>1.0</v>
      </c>
      <c r="AG2" s="5">
        <v>40.0</v>
      </c>
      <c r="AH2" s="5">
        <v>0.0</v>
      </c>
      <c r="AI2" s="5">
        <v>3.0</v>
      </c>
      <c r="AJ2" s="5">
        <v>3.3</v>
      </c>
      <c r="AK2" s="5">
        <v>4.2</v>
      </c>
      <c r="AL2" s="5">
        <v>0.0</v>
      </c>
      <c r="AM2" s="5">
        <v>1.0</v>
      </c>
      <c r="AN2" s="5">
        <v>0.0</v>
      </c>
      <c r="AO2" s="5">
        <v>0.0</v>
      </c>
      <c r="AP2" s="5" t="s">
        <v>63</v>
      </c>
      <c r="AQ2" s="5">
        <v>0.0</v>
      </c>
      <c r="AR2" s="5">
        <v>0.0</v>
      </c>
      <c r="AS2" s="5">
        <f t="shared" ref="AS2:AS3" si="2">X2/R2</f>
        <v>3.162055336</v>
      </c>
      <c r="AT2" s="5">
        <f t="shared" ref="AT2:AT3" si="3">S2-AJ2</f>
        <v>7.82</v>
      </c>
      <c r="AU2" s="5">
        <f t="shared" ref="AU2:AU3" si="4">S2-AK2</f>
        <v>6.92</v>
      </c>
      <c r="AV2" s="5" t="s">
        <v>63</v>
      </c>
      <c r="AW2" s="5" t="s">
        <v>63</v>
      </c>
      <c r="AX2" s="5" t="s">
        <v>63</v>
      </c>
      <c r="AY2" s="5" t="s">
        <v>63</v>
      </c>
      <c r="AZ2" s="5" t="s">
        <v>63</v>
      </c>
      <c r="BA2" s="5" t="s">
        <v>63</v>
      </c>
    </row>
    <row r="3">
      <c r="A3" s="5" t="s">
        <v>401</v>
      </c>
      <c r="B3" s="5" t="s">
        <v>398</v>
      </c>
      <c r="C3" s="5" t="s">
        <v>55</v>
      </c>
      <c r="D3" s="5" t="s">
        <v>80</v>
      </c>
      <c r="E3" s="5" t="s">
        <v>399</v>
      </c>
      <c r="F3" s="5" t="s">
        <v>113</v>
      </c>
      <c r="G3" s="5">
        <v>-85.38</v>
      </c>
      <c r="H3" s="5">
        <v>38.7359</v>
      </c>
      <c r="I3" s="5" t="s">
        <v>58</v>
      </c>
      <c r="J3" s="5" t="s">
        <v>59</v>
      </c>
      <c r="K3" s="15">
        <v>448.0</v>
      </c>
      <c r="L3" s="15">
        <v>446.5</v>
      </c>
      <c r="M3" s="5" t="s">
        <v>56</v>
      </c>
      <c r="N3" s="5" t="s">
        <v>69</v>
      </c>
      <c r="O3" s="5" t="s">
        <v>400</v>
      </c>
      <c r="P3" s="5" t="s">
        <v>80</v>
      </c>
      <c r="Q3" s="5">
        <v>17.76</v>
      </c>
      <c r="R3" s="5">
        <v>16.0</v>
      </c>
      <c r="S3" s="5">
        <v>9.57</v>
      </c>
      <c r="T3" s="6">
        <f t="shared" si="1"/>
        <v>1.11</v>
      </c>
      <c r="U3" s="5">
        <v>3.0</v>
      </c>
      <c r="V3" s="5">
        <v>1.0</v>
      </c>
      <c r="W3" s="5">
        <v>29.0</v>
      </c>
      <c r="X3" s="5">
        <v>35.0</v>
      </c>
      <c r="Y3" s="5">
        <v>0.0</v>
      </c>
      <c r="Z3" s="5">
        <v>2.0</v>
      </c>
      <c r="AA3" s="5">
        <v>0.0</v>
      </c>
      <c r="AB3" s="5">
        <v>45.0</v>
      </c>
      <c r="AC3" s="5">
        <v>5.07</v>
      </c>
      <c r="AD3" s="5">
        <v>2.0</v>
      </c>
      <c r="AE3" s="5">
        <v>48.0</v>
      </c>
      <c r="AF3" s="5">
        <v>1.0</v>
      </c>
      <c r="AG3" s="5">
        <v>30.0</v>
      </c>
      <c r="AH3" s="5">
        <v>0.0</v>
      </c>
      <c r="AI3" s="5">
        <v>3.0</v>
      </c>
      <c r="AJ3" s="5">
        <v>4.52</v>
      </c>
      <c r="AK3" s="5">
        <v>6.2</v>
      </c>
      <c r="AL3" s="5">
        <v>0.0</v>
      </c>
      <c r="AM3" s="5">
        <v>1.0</v>
      </c>
      <c r="AN3" s="5">
        <v>0.0</v>
      </c>
      <c r="AO3" s="5">
        <v>0.0</v>
      </c>
      <c r="AP3" s="5" t="s">
        <v>63</v>
      </c>
      <c r="AQ3" s="5">
        <v>0.0</v>
      </c>
      <c r="AR3" s="5">
        <v>0.0</v>
      </c>
      <c r="AS3" s="5">
        <f t="shared" si="2"/>
        <v>2.1875</v>
      </c>
      <c r="AT3" s="5">
        <f t="shared" si="3"/>
        <v>5.05</v>
      </c>
      <c r="AU3" s="5">
        <f t="shared" si="4"/>
        <v>3.37</v>
      </c>
      <c r="AV3" s="5" t="s">
        <v>63</v>
      </c>
      <c r="AW3" s="5" t="s">
        <v>63</v>
      </c>
      <c r="AX3" s="5" t="s">
        <v>63</v>
      </c>
      <c r="AY3" s="5" t="s">
        <v>63</v>
      </c>
      <c r="AZ3" s="5" t="s">
        <v>63</v>
      </c>
      <c r="BA3" s="5" t="s">
        <v>63</v>
      </c>
    </row>
    <row r="4">
      <c r="A4" s="9" t="s">
        <v>402</v>
      </c>
      <c r="B4" s="9" t="s">
        <v>403</v>
      </c>
      <c r="C4" s="9" t="s">
        <v>74</v>
      </c>
      <c r="D4" s="9" t="s">
        <v>404</v>
      </c>
      <c r="E4" s="9" t="s">
        <v>405</v>
      </c>
      <c r="F4" s="9" t="s">
        <v>406</v>
      </c>
      <c r="G4" s="9">
        <v>-72.4351</v>
      </c>
      <c r="H4" s="9">
        <v>46.3506</v>
      </c>
      <c r="I4" s="9" t="s">
        <v>58</v>
      </c>
      <c r="J4" s="9" t="s">
        <v>59</v>
      </c>
      <c r="K4" s="15">
        <v>448.0</v>
      </c>
      <c r="L4" s="15">
        <v>446.5</v>
      </c>
      <c r="M4" s="9" t="s">
        <v>407</v>
      </c>
      <c r="N4" s="9" t="s">
        <v>69</v>
      </c>
      <c r="O4" s="9" t="s">
        <v>94</v>
      </c>
      <c r="P4" s="9">
        <v>1977.0</v>
      </c>
      <c r="Q4" s="9">
        <v>19.0</v>
      </c>
      <c r="R4" s="9">
        <v>14.0</v>
      </c>
      <c r="S4" s="9">
        <v>9.0</v>
      </c>
      <c r="T4" s="10">
        <f t="shared" si="1"/>
        <v>1.357142857</v>
      </c>
      <c r="U4" s="9">
        <v>3.0</v>
      </c>
      <c r="V4" s="9">
        <v>1.0</v>
      </c>
      <c r="W4" s="9" t="s">
        <v>63</v>
      </c>
      <c r="X4" s="9" t="s">
        <v>63</v>
      </c>
      <c r="Y4" s="9" t="s">
        <v>63</v>
      </c>
      <c r="Z4" s="9">
        <v>2.0</v>
      </c>
      <c r="AA4" s="9">
        <v>0.0</v>
      </c>
      <c r="AB4" s="9" t="s">
        <v>63</v>
      </c>
      <c r="AC4" s="9" t="s">
        <v>63</v>
      </c>
      <c r="AD4" s="9" t="s">
        <v>63</v>
      </c>
      <c r="AE4" s="9">
        <v>108.0</v>
      </c>
      <c r="AF4" s="9" t="s">
        <v>63</v>
      </c>
      <c r="AG4" s="9" t="s">
        <v>63</v>
      </c>
      <c r="AH4" s="9" t="s">
        <v>63</v>
      </c>
      <c r="AI4" s="9" t="s">
        <v>63</v>
      </c>
      <c r="AJ4" s="9" t="s">
        <v>63</v>
      </c>
      <c r="AK4" s="9" t="s">
        <v>63</v>
      </c>
      <c r="AL4" s="9" t="s">
        <v>63</v>
      </c>
      <c r="AM4" s="9" t="s">
        <v>63</v>
      </c>
      <c r="AN4" s="9" t="s">
        <v>63</v>
      </c>
      <c r="AO4" s="9" t="s">
        <v>63</v>
      </c>
      <c r="AP4" s="9" t="s">
        <v>63</v>
      </c>
      <c r="AQ4" s="9" t="s">
        <v>63</v>
      </c>
      <c r="AR4" s="9" t="s">
        <v>63</v>
      </c>
      <c r="AS4" s="9" t="s">
        <v>63</v>
      </c>
      <c r="AT4" s="9" t="s">
        <v>63</v>
      </c>
      <c r="AU4" s="9" t="s">
        <v>63</v>
      </c>
      <c r="AV4" s="9" t="s">
        <v>63</v>
      </c>
      <c r="AW4" s="9" t="s">
        <v>63</v>
      </c>
      <c r="AX4" s="9">
        <v>1.0</v>
      </c>
      <c r="AY4" s="9">
        <v>2.0</v>
      </c>
      <c r="AZ4" s="9" t="s">
        <v>63</v>
      </c>
      <c r="BA4" s="9">
        <v>1.0</v>
      </c>
    </row>
    <row r="5">
      <c r="A5" s="14" t="s">
        <v>408</v>
      </c>
      <c r="B5" s="14" t="s">
        <v>409</v>
      </c>
      <c r="C5" s="14" t="s">
        <v>74</v>
      </c>
      <c r="D5" s="5" t="s">
        <v>80</v>
      </c>
      <c r="E5" s="14" t="s">
        <v>410</v>
      </c>
      <c r="F5" s="14" t="s">
        <v>113</v>
      </c>
      <c r="G5" s="5">
        <v>-85.0462</v>
      </c>
      <c r="H5" s="5">
        <v>39.2179</v>
      </c>
      <c r="I5" s="14" t="s">
        <v>80</v>
      </c>
      <c r="J5" s="14" t="s">
        <v>80</v>
      </c>
      <c r="K5" s="14" t="s">
        <v>80</v>
      </c>
      <c r="L5" s="14" t="s">
        <v>80</v>
      </c>
      <c r="M5" s="14" t="s">
        <v>80</v>
      </c>
      <c r="N5" s="14" t="s">
        <v>80</v>
      </c>
      <c r="O5" s="14" t="s">
        <v>80</v>
      </c>
      <c r="P5" s="14" t="s">
        <v>80</v>
      </c>
      <c r="Q5" s="14" t="s">
        <v>63</v>
      </c>
      <c r="R5" s="14" t="s">
        <v>63</v>
      </c>
      <c r="S5" s="14" t="s">
        <v>63</v>
      </c>
      <c r="T5" s="9" t="s">
        <v>63</v>
      </c>
      <c r="U5" s="14">
        <v>2.0</v>
      </c>
      <c r="V5" s="14">
        <v>1.0</v>
      </c>
      <c r="W5" s="14" t="s">
        <v>63</v>
      </c>
      <c r="X5" s="14" t="s">
        <v>63</v>
      </c>
      <c r="Y5" s="14">
        <v>1.0</v>
      </c>
      <c r="Z5" s="14">
        <v>2.0</v>
      </c>
      <c r="AA5" s="14" t="s">
        <v>63</v>
      </c>
      <c r="AB5" s="14" t="s">
        <v>63</v>
      </c>
      <c r="AC5" s="14" t="s">
        <v>63</v>
      </c>
      <c r="AD5" s="14">
        <v>2.0</v>
      </c>
      <c r="AE5" s="14" t="s">
        <v>63</v>
      </c>
      <c r="AF5" s="14">
        <v>1.0</v>
      </c>
      <c r="AG5" s="14" t="s">
        <v>63</v>
      </c>
      <c r="AH5" s="14">
        <v>0.0</v>
      </c>
      <c r="AI5" s="14" t="s">
        <v>63</v>
      </c>
      <c r="AJ5" s="14" t="s">
        <v>63</v>
      </c>
      <c r="AK5" s="14" t="s">
        <v>63</v>
      </c>
      <c r="AL5" s="14">
        <v>0.0</v>
      </c>
      <c r="AM5" s="14" t="s">
        <v>63</v>
      </c>
      <c r="AN5" s="14" t="s">
        <v>63</v>
      </c>
      <c r="AO5" s="14">
        <v>0.0</v>
      </c>
      <c r="AP5" s="14" t="s">
        <v>63</v>
      </c>
      <c r="AQ5" s="14">
        <v>0.0</v>
      </c>
      <c r="AR5" s="14">
        <v>1.0</v>
      </c>
      <c r="AS5" s="14" t="s">
        <v>63</v>
      </c>
      <c r="AT5" s="14" t="s">
        <v>63</v>
      </c>
      <c r="AU5" s="14" t="s">
        <v>63</v>
      </c>
      <c r="AV5" s="14" t="s">
        <v>63</v>
      </c>
      <c r="AW5" s="14" t="s">
        <v>63</v>
      </c>
      <c r="AX5" s="14" t="s">
        <v>63</v>
      </c>
      <c r="AY5" s="14" t="s">
        <v>63</v>
      </c>
      <c r="AZ5" s="14" t="s">
        <v>63</v>
      </c>
      <c r="BA5" s="14" t="s">
        <v>63</v>
      </c>
    </row>
    <row r="6">
      <c r="A6" s="5" t="s">
        <v>411</v>
      </c>
      <c r="B6" s="5" t="s">
        <v>412</v>
      </c>
      <c r="C6" s="5" t="s">
        <v>74</v>
      </c>
      <c r="D6" s="5" t="s">
        <v>80</v>
      </c>
      <c r="E6" s="5" t="s">
        <v>76</v>
      </c>
      <c r="F6" s="5" t="s">
        <v>57</v>
      </c>
      <c r="G6" s="5">
        <v>-84.7516</v>
      </c>
      <c r="H6" s="5">
        <v>39.511</v>
      </c>
      <c r="I6" s="5" t="s">
        <v>58</v>
      </c>
      <c r="J6" s="5" t="s">
        <v>59</v>
      </c>
      <c r="K6" s="15">
        <v>448.0</v>
      </c>
      <c r="L6" s="15">
        <v>446.5</v>
      </c>
      <c r="M6" s="5" t="s">
        <v>56</v>
      </c>
      <c r="N6" s="5" t="s">
        <v>69</v>
      </c>
      <c r="O6" s="5" t="s">
        <v>413</v>
      </c>
      <c r="Q6" s="5">
        <v>17.99</v>
      </c>
      <c r="R6" s="5">
        <v>16.5</v>
      </c>
      <c r="S6" s="5">
        <v>8.39</v>
      </c>
      <c r="T6" s="10">
        <f t="shared" ref="T6:T11" si="5">Q6/R6</f>
        <v>1.09030303</v>
      </c>
      <c r="U6" s="5">
        <v>5.0</v>
      </c>
      <c r="V6" s="5">
        <v>1.0</v>
      </c>
      <c r="W6" s="5">
        <v>27.0</v>
      </c>
      <c r="X6" s="5">
        <v>39.0</v>
      </c>
      <c r="Y6" s="5">
        <v>0.0</v>
      </c>
      <c r="Z6" s="5">
        <v>0.0</v>
      </c>
      <c r="AA6" s="5">
        <v>1.0</v>
      </c>
      <c r="AB6" s="5">
        <v>49.0</v>
      </c>
      <c r="AC6" s="5">
        <v>5.25</v>
      </c>
      <c r="AD6" s="5">
        <v>2.0</v>
      </c>
      <c r="AE6" s="5">
        <v>38.0</v>
      </c>
      <c r="AF6" s="5">
        <v>1.0</v>
      </c>
      <c r="AG6" s="5">
        <v>50.0</v>
      </c>
      <c r="AH6" s="5">
        <v>0.0</v>
      </c>
      <c r="AI6" s="5">
        <v>0.0</v>
      </c>
      <c r="AJ6" s="5">
        <v>2.97</v>
      </c>
      <c r="AK6" s="5">
        <v>4.28</v>
      </c>
      <c r="AL6" s="5">
        <v>1.0</v>
      </c>
      <c r="AM6" s="5">
        <v>1.0</v>
      </c>
      <c r="AN6" s="5">
        <v>0.0</v>
      </c>
      <c r="AO6" s="5">
        <v>0.0</v>
      </c>
      <c r="AP6" s="5">
        <v>4.03</v>
      </c>
      <c r="AQ6" s="5">
        <v>0.0</v>
      </c>
      <c r="AR6" s="5">
        <v>0.0</v>
      </c>
      <c r="AS6" s="5">
        <f t="shared" ref="AS6:AS11" si="6">X6/R6</f>
        <v>2.363636364</v>
      </c>
      <c r="AT6" s="5">
        <f t="shared" ref="AT6:AT11" si="7">S6-AJ6</f>
        <v>5.42</v>
      </c>
      <c r="AU6" s="5">
        <f t="shared" ref="AU6:AU11" si="8">S6-AK6</f>
        <v>4.11</v>
      </c>
      <c r="AV6" s="5" t="s">
        <v>63</v>
      </c>
      <c r="AW6" s="5" t="s">
        <v>63</v>
      </c>
      <c r="AX6" s="5" t="s">
        <v>63</v>
      </c>
      <c r="AY6" s="5" t="s">
        <v>63</v>
      </c>
      <c r="AZ6" s="5" t="s">
        <v>63</v>
      </c>
      <c r="BA6" s="5" t="s">
        <v>63</v>
      </c>
    </row>
    <row r="7">
      <c r="A7" s="5" t="s">
        <v>414</v>
      </c>
      <c r="B7" s="5" t="s">
        <v>415</v>
      </c>
      <c r="C7" s="5" t="s">
        <v>74</v>
      </c>
      <c r="D7" s="5" t="s">
        <v>80</v>
      </c>
      <c r="E7" s="5" t="s">
        <v>416</v>
      </c>
      <c r="F7" s="5" t="s">
        <v>57</v>
      </c>
      <c r="G7" s="5">
        <v>-85.545</v>
      </c>
      <c r="H7" s="5">
        <v>39.9154</v>
      </c>
      <c r="I7" s="5" t="s">
        <v>58</v>
      </c>
      <c r="J7" s="5" t="s">
        <v>59</v>
      </c>
      <c r="K7" s="15">
        <v>448.0</v>
      </c>
      <c r="L7" s="15">
        <v>446.5</v>
      </c>
      <c r="M7" s="5" t="s">
        <v>56</v>
      </c>
      <c r="N7" s="5" t="s">
        <v>69</v>
      </c>
      <c r="O7" s="5" t="s">
        <v>417</v>
      </c>
      <c r="P7" s="5" t="s">
        <v>80</v>
      </c>
      <c r="Q7" s="5">
        <v>17.18</v>
      </c>
      <c r="R7" s="5">
        <v>15.84</v>
      </c>
      <c r="S7" s="5">
        <v>11.29</v>
      </c>
      <c r="T7" s="10">
        <f t="shared" si="5"/>
        <v>1.08459596</v>
      </c>
      <c r="U7" s="5">
        <v>5.0</v>
      </c>
      <c r="V7" s="5">
        <v>1.0</v>
      </c>
      <c r="W7" s="5">
        <v>40.0</v>
      </c>
      <c r="X7" s="5">
        <v>38.0</v>
      </c>
      <c r="Y7" s="5">
        <v>1.0</v>
      </c>
      <c r="Z7" s="5">
        <v>2.0</v>
      </c>
      <c r="AA7" s="5">
        <v>0.0</v>
      </c>
      <c r="AB7" s="5">
        <v>43.0</v>
      </c>
      <c r="AC7" s="5">
        <v>4.37</v>
      </c>
      <c r="AD7" s="5">
        <v>2.0</v>
      </c>
      <c r="AE7" s="5">
        <v>46.0</v>
      </c>
      <c r="AF7" s="5">
        <v>1.0</v>
      </c>
      <c r="AG7" s="5">
        <v>57.0</v>
      </c>
      <c r="AH7" s="5">
        <v>0.0</v>
      </c>
      <c r="AI7" s="5">
        <v>0.0</v>
      </c>
      <c r="AJ7" s="5">
        <v>4.66</v>
      </c>
      <c r="AK7" s="5">
        <v>3.8</v>
      </c>
      <c r="AL7" s="5">
        <v>0.0</v>
      </c>
      <c r="AM7" s="5">
        <v>1.0</v>
      </c>
      <c r="AN7" s="5">
        <v>0.0</v>
      </c>
      <c r="AO7" s="5">
        <v>0.0</v>
      </c>
      <c r="AP7" s="5" t="s">
        <v>375</v>
      </c>
      <c r="AQ7" s="5">
        <v>0.0</v>
      </c>
      <c r="AR7" s="5">
        <v>0.0</v>
      </c>
      <c r="AS7" s="5">
        <f t="shared" si="6"/>
        <v>2.398989899</v>
      </c>
      <c r="AT7" s="5">
        <f t="shared" si="7"/>
        <v>6.63</v>
      </c>
      <c r="AU7" s="5">
        <f t="shared" si="8"/>
        <v>7.49</v>
      </c>
      <c r="AV7" s="5" t="s">
        <v>63</v>
      </c>
      <c r="AW7" s="5" t="s">
        <v>63</v>
      </c>
      <c r="AX7" s="5" t="s">
        <v>63</v>
      </c>
      <c r="AY7" s="5" t="s">
        <v>63</v>
      </c>
      <c r="AZ7" s="5" t="s">
        <v>63</v>
      </c>
      <c r="BA7" s="5" t="s">
        <v>63</v>
      </c>
    </row>
    <row r="8">
      <c r="A8" s="5" t="s">
        <v>418</v>
      </c>
      <c r="B8" s="5" t="s">
        <v>419</v>
      </c>
      <c r="C8" s="5" t="s">
        <v>74</v>
      </c>
      <c r="D8" s="5" t="s">
        <v>80</v>
      </c>
      <c r="E8" s="5" t="s">
        <v>56</v>
      </c>
      <c r="F8" s="5" t="s">
        <v>57</v>
      </c>
      <c r="G8" s="5">
        <v>-84.0893</v>
      </c>
      <c r="H8" s="5">
        <v>39.5386</v>
      </c>
      <c r="I8" s="5" t="s">
        <v>58</v>
      </c>
      <c r="J8" s="5" t="s">
        <v>59</v>
      </c>
      <c r="K8" s="5" t="s">
        <v>80</v>
      </c>
      <c r="L8" s="5" t="s">
        <v>80</v>
      </c>
      <c r="M8" s="5" t="s">
        <v>80</v>
      </c>
      <c r="N8" s="5" t="s">
        <v>80</v>
      </c>
      <c r="O8" s="5" t="s">
        <v>80</v>
      </c>
      <c r="P8" s="5" t="s">
        <v>80</v>
      </c>
      <c r="Q8" s="5">
        <v>27.24</v>
      </c>
      <c r="R8" s="5">
        <v>23.55</v>
      </c>
      <c r="S8" s="5">
        <v>18.83</v>
      </c>
      <c r="T8" s="10">
        <f t="shared" si="5"/>
        <v>1.156687898</v>
      </c>
      <c r="U8" s="5">
        <v>5.0</v>
      </c>
      <c r="V8" s="5">
        <v>1.0</v>
      </c>
      <c r="W8" s="5">
        <v>49.0</v>
      </c>
      <c r="X8" s="5">
        <v>55.0</v>
      </c>
      <c r="Y8" s="5">
        <v>1.0</v>
      </c>
      <c r="Z8" s="5">
        <v>2.0</v>
      </c>
      <c r="AA8" s="5">
        <v>1.0</v>
      </c>
      <c r="AB8" s="5">
        <v>69.0</v>
      </c>
      <c r="AC8" s="5">
        <v>11.05</v>
      </c>
      <c r="AD8" s="5">
        <v>2.0</v>
      </c>
      <c r="AE8" s="5">
        <v>50.0</v>
      </c>
      <c r="AF8" s="5">
        <v>1.0</v>
      </c>
      <c r="AG8" s="5">
        <v>43.0</v>
      </c>
      <c r="AH8" s="5">
        <v>0.0</v>
      </c>
      <c r="AI8" s="5">
        <v>2.0</v>
      </c>
      <c r="AJ8" s="5">
        <v>13.35</v>
      </c>
      <c r="AK8" s="5">
        <v>9.67</v>
      </c>
      <c r="AL8" s="5">
        <v>0.0</v>
      </c>
      <c r="AM8" s="5">
        <v>1.0</v>
      </c>
      <c r="AN8" s="5">
        <v>0.0</v>
      </c>
      <c r="AO8" s="5">
        <v>0.0</v>
      </c>
      <c r="AP8" s="5" t="s">
        <v>375</v>
      </c>
      <c r="AQ8" s="5">
        <v>0.0</v>
      </c>
      <c r="AR8" s="5">
        <v>1.0</v>
      </c>
      <c r="AS8" s="5">
        <f t="shared" si="6"/>
        <v>2.335456476</v>
      </c>
      <c r="AT8" s="5">
        <f t="shared" si="7"/>
        <v>5.48</v>
      </c>
      <c r="AU8" s="5">
        <f t="shared" si="8"/>
        <v>9.16</v>
      </c>
      <c r="AV8" s="5" t="s">
        <v>63</v>
      </c>
      <c r="AW8" s="5" t="s">
        <v>63</v>
      </c>
      <c r="AX8" s="5" t="s">
        <v>63</v>
      </c>
      <c r="AY8" s="5" t="s">
        <v>63</v>
      </c>
      <c r="AZ8" s="5" t="s">
        <v>63</v>
      </c>
      <c r="BA8" s="5" t="s">
        <v>63</v>
      </c>
    </row>
    <row r="9">
      <c r="A9" s="5" t="s">
        <v>420</v>
      </c>
      <c r="B9" s="5" t="s">
        <v>421</v>
      </c>
      <c r="C9" s="5" t="s">
        <v>74</v>
      </c>
      <c r="D9" s="5" t="s">
        <v>80</v>
      </c>
      <c r="E9" s="5" t="s">
        <v>422</v>
      </c>
      <c r="F9" s="5" t="s">
        <v>57</v>
      </c>
      <c r="G9" s="5">
        <v>-83.9857</v>
      </c>
      <c r="H9" s="5">
        <v>39.2903</v>
      </c>
      <c r="I9" s="5" t="s">
        <v>58</v>
      </c>
      <c r="J9" s="5" t="s">
        <v>59</v>
      </c>
      <c r="K9" s="15">
        <v>448.0</v>
      </c>
      <c r="L9" s="15">
        <v>446.5</v>
      </c>
      <c r="M9" s="5" t="s">
        <v>56</v>
      </c>
      <c r="N9" s="5" t="s">
        <v>69</v>
      </c>
      <c r="O9" s="5" t="s">
        <v>423</v>
      </c>
      <c r="P9" s="5" t="s">
        <v>80</v>
      </c>
      <c r="Q9" s="5">
        <v>16.77</v>
      </c>
      <c r="R9" s="5">
        <v>16.0</v>
      </c>
      <c r="S9" s="5">
        <v>10.62</v>
      </c>
      <c r="T9" s="10">
        <f t="shared" si="5"/>
        <v>1.048125</v>
      </c>
      <c r="U9" s="5">
        <v>5.0</v>
      </c>
      <c r="V9" s="5">
        <v>1.0</v>
      </c>
      <c r="W9" s="5" t="s">
        <v>63</v>
      </c>
      <c r="X9" s="5">
        <v>43.0</v>
      </c>
      <c r="Y9" s="5">
        <v>1.0</v>
      </c>
      <c r="Z9" s="5">
        <v>0.0</v>
      </c>
      <c r="AA9" s="5">
        <v>0.0</v>
      </c>
      <c r="AB9" s="5">
        <v>60.0</v>
      </c>
      <c r="AC9" s="5">
        <v>6.4</v>
      </c>
      <c r="AD9" s="5">
        <v>1.0</v>
      </c>
      <c r="AE9" s="5">
        <v>55.0</v>
      </c>
      <c r="AF9" s="5">
        <v>1.0</v>
      </c>
      <c r="AG9" s="5">
        <v>47.0</v>
      </c>
      <c r="AH9" s="5">
        <v>0.0</v>
      </c>
      <c r="AI9" s="5">
        <v>3.0</v>
      </c>
      <c r="AJ9" s="5">
        <v>5.51</v>
      </c>
      <c r="AK9" s="5">
        <v>4.46</v>
      </c>
      <c r="AL9" s="5">
        <v>0.0</v>
      </c>
      <c r="AM9" s="5">
        <v>1.0</v>
      </c>
      <c r="AN9" s="5">
        <v>0.0</v>
      </c>
      <c r="AO9" s="5">
        <v>0.0</v>
      </c>
      <c r="AP9" s="5" t="s">
        <v>375</v>
      </c>
      <c r="AQ9" s="5">
        <v>0.0</v>
      </c>
      <c r="AR9" s="5">
        <v>0.0</v>
      </c>
      <c r="AS9" s="5">
        <f t="shared" si="6"/>
        <v>2.6875</v>
      </c>
      <c r="AT9" s="5">
        <f t="shared" si="7"/>
        <v>5.11</v>
      </c>
      <c r="AU9" s="5">
        <f t="shared" si="8"/>
        <v>6.16</v>
      </c>
      <c r="AV9" s="5" t="s">
        <v>63</v>
      </c>
      <c r="AW9" s="5" t="s">
        <v>63</v>
      </c>
      <c r="AX9" s="5" t="s">
        <v>63</v>
      </c>
      <c r="AY9" s="5" t="s">
        <v>63</v>
      </c>
      <c r="AZ9" s="5" t="s">
        <v>63</v>
      </c>
      <c r="BA9" s="5" t="s">
        <v>63</v>
      </c>
    </row>
    <row r="10">
      <c r="A10" s="5" t="s">
        <v>424</v>
      </c>
      <c r="B10" s="5" t="s">
        <v>425</v>
      </c>
      <c r="C10" s="5" t="s">
        <v>74</v>
      </c>
      <c r="D10" s="5" t="s">
        <v>80</v>
      </c>
      <c r="F10" s="5" t="s">
        <v>57</v>
      </c>
      <c r="G10" s="5">
        <v>-83.818</v>
      </c>
      <c r="H10" s="5">
        <v>39.4195</v>
      </c>
      <c r="I10" s="5" t="s">
        <v>58</v>
      </c>
      <c r="J10" s="5" t="s">
        <v>80</v>
      </c>
      <c r="K10" s="5" t="s">
        <v>80</v>
      </c>
      <c r="L10" s="5" t="s">
        <v>80</v>
      </c>
      <c r="M10" s="5" t="s">
        <v>80</v>
      </c>
      <c r="N10" s="5" t="s">
        <v>80</v>
      </c>
      <c r="O10" s="5" t="s">
        <v>426</v>
      </c>
      <c r="P10" s="5" t="s">
        <v>80</v>
      </c>
      <c r="Q10" s="5">
        <v>15.86</v>
      </c>
      <c r="R10" s="5">
        <v>13.48</v>
      </c>
      <c r="S10" s="5">
        <v>9.61</v>
      </c>
      <c r="T10" s="10">
        <f t="shared" si="5"/>
        <v>1.176557864</v>
      </c>
      <c r="U10" s="5">
        <v>5.0</v>
      </c>
      <c r="V10" s="5">
        <v>1.0</v>
      </c>
      <c r="W10" s="5">
        <v>35.0</v>
      </c>
      <c r="X10" s="5">
        <v>39.0</v>
      </c>
      <c r="Y10" s="5">
        <v>1.0</v>
      </c>
      <c r="Z10" s="5">
        <v>2.0</v>
      </c>
      <c r="AA10" s="5">
        <v>0.0</v>
      </c>
      <c r="AB10" s="5">
        <v>55.0</v>
      </c>
      <c r="AC10" s="5">
        <v>4.7</v>
      </c>
      <c r="AD10" s="5">
        <v>1.0</v>
      </c>
      <c r="AE10" s="5">
        <v>55.0</v>
      </c>
      <c r="AF10" s="5">
        <v>1.0</v>
      </c>
      <c r="AG10" s="5">
        <v>48.0</v>
      </c>
      <c r="AH10" s="5">
        <v>0.0</v>
      </c>
      <c r="AI10" s="5">
        <v>0.0</v>
      </c>
      <c r="AJ10" s="5">
        <v>3.71</v>
      </c>
      <c r="AK10" s="5">
        <v>4.77</v>
      </c>
      <c r="AL10" s="5">
        <v>0.0</v>
      </c>
      <c r="AM10" s="5">
        <v>1.0</v>
      </c>
      <c r="AN10" s="5">
        <v>0.0</v>
      </c>
      <c r="AO10" s="5">
        <v>0.0</v>
      </c>
      <c r="AP10" s="5" t="s">
        <v>375</v>
      </c>
      <c r="AQ10" s="5">
        <v>0.0</v>
      </c>
      <c r="AR10" s="5">
        <v>0.0</v>
      </c>
      <c r="AS10" s="5">
        <f t="shared" si="6"/>
        <v>2.893175074</v>
      </c>
      <c r="AT10" s="5">
        <f t="shared" si="7"/>
        <v>5.9</v>
      </c>
      <c r="AU10" s="5">
        <f t="shared" si="8"/>
        <v>4.84</v>
      </c>
      <c r="AV10" s="5" t="s">
        <v>63</v>
      </c>
      <c r="AW10" s="5" t="s">
        <v>63</v>
      </c>
      <c r="AX10" s="5" t="s">
        <v>63</v>
      </c>
      <c r="AY10" s="5" t="s">
        <v>63</v>
      </c>
      <c r="AZ10" s="5" t="s">
        <v>63</v>
      </c>
      <c r="BA10" s="5" t="s">
        <v>63</v>
      </c>
    </row>
    <row r="11">
      <c r="A11" s="5" t="s">
        <v>427</v>
      </c>
      <c r="B11" s="5" t="s">
        <v>428</v>
      </c>
      <c r="C11" s="5" t="s">
        <v>74</v>
      </c>
      <c r="D11" s="5" t="s">
        <v>80</v>
      </c>
      <c r="F11" s="5" t="s">
        <v>57</v>
      </c>
      <c r="G11" s="5">
        <v>-83.818</v>
      </c>
      <c r="H11" s="5">
        <v>39.4195</v>
      </c>
      <c r="I11" s="5" t="s">
        <v>58</v>
      </c>
      <c r="J11" s="5" t="s">
        <v>80</v>
      </c>
      <c r="K11" s="5" t="s">
        <v>80</v>
      </c>
      <c r="L11" s="5" t="s">
        <v>80</v>
      </c>
      <c r="M11" s="5" t="s">
        <v>80</v>
      </c>
      <c r="N11" s="5" t="s">
        <v>80</v>
      </c>
      <c r="O11" s="5" t="s">
        <v>426</v>
      </c>
      <c r="P11" s="5" t="s">
        <v>80</v>
      </c>
      <c r="Q11" s="5">
        <v>14.58</v>
      </c>
      <c r="R11" s="5">
        <v>13.62</v>
      </c>
      <c r="S11" s="5">
        <v>10.08</v>
      </c>
      <c r="T11" s="10">
        <f t="shared" si="5"/>
        <v>1.070484581</v>
      </c>
      <c r="U11" s="5">
        <v>5.0</v>
      </c>
      <c r="V11" s="5">
        <v>1.0</v>
      </c>
      <c r="W11" s="5">
        <v>39.0</v>
      </c>
      <c r="X11" s="5">
        <v>24.0</v>
      </c>
      <c r="Y11" s="5">
        <v>0.0</v>
      </c>
      <c r="Z11" s="5">
        <v>2.0</v>
      </c>
      <c r="AA11" s="5">
        <v>0.0</v>
      </c>
      <c r="AB11" s="5">
        <v>50.0</v>
      </c>
      <c r="AC11" s="5">
        <v>5.01</v>
      </c>
      <c r="AD11" s="5">
        <v>1.0</v>
      </c>
      <c r="AE11" s="5">
        <v>60.0</v>
      </c>
      <c r="AF11" s="5">
        <v>1.0</v>
      </c>
      <c r="AG11" s="5">
        <v>50.0</v>
      </c>
      <c r="AH11" s="5">
        <v>0.0</v>
      </c>
      <c r="AI11" s="5">
        <v>0.0</v>
      </c>
      <c r="AJ11" s="5">
        <v>3.71</v>
      </c>
      <c r="AK11" s="5">
        <v>4.77</v>
      </c>
      <c r="AL11" s="5">
        <v>0.0</v>
      </c>
      <c r="AM11" s="5">
        <v>1.0</v>
      </c>
      <c r="AN11" s="5">
        <v>0.0</v>
      </c>
      <c r="AO11" s="5">
        <v>0.0</v>
      </c>
      <c r="AP11" s="5" t="s">
        <v>375</v>
      </c>
      <c r="AQ11" s="5">
        <v>0.0</v>
      </c>
      <c r="AR11" s="5">
        <v>0.0</v>
      </c>
      <c r="AS11" s="5">
        <f t="shared" si="6"/>
        <v>1.762114537</v>
      </c>
      <c r="AT11" s="5">
        <f t="shared" si="7"/>
        <v>6.37</v>
      </c>
      <c r="AU11" s="5">
        <f t="shared" si="8"/>
        <v>5.31</v>
      </c>
      <c r="AV11" s="5" t="s">
        <v>63</v>
      </c>
      <c r="AW11" s="5" t="s">
        <v>63</v>
      </c>
      <c r="AX11" s="5" t="s">
        <v>63</v>
      </c>
      <c r="AY11" s="5" t="s">
        <v>63</v>
      </c>
      <c r="AZ11" s="5" t="s">
        <v>63</v>
      </c>
      <c r="BA11" s="5" t="s">
        <v>63</v>
      </c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119</v>
      </c>
      <c r="R12" s="17" t="s">
        <v>119</v>
      </c>
      <c r="S12" s="17" t="s">
        <v>119</v>
      </c>
      <c r="T12" s="17" t="s">
        <v>125</v>
      </c>
      <c r="U12" s="17" t="s">
        <v>429</v>
      </c>
      <c r="V12" s="17" t="s">
        <v>121</v>
      </c>
      <c r="W12" s="17" t="s">
        <v>138</v>
      </c>
      <c r="X12" s="17" t="s">
        <v>138</v>
      </c>
      <c r="Y12" s="17" t="s">
        <v>120</v>
      </c>
      <c r="Z12" s="17" t="s">
        <v>122</v>
      </c>
      <c r="AA12" s="17" t="s">
        <v>120</v>
      </c>
      <c r="AB12" s="17" t="s">
        <v>138</v>
      </c>
      <c r="AC12" s="17" t="s">
        <v>119</v>
      </c>
      <c r="AD12" s="17" t="s">
        <v>119</v>
      </c>
      <c r="AE12" s="17" t="s">
        <v>119</v>
      </c>
      <c r="AF12" s="17" t="s">
        <v>121</v>
      </c>
      <c r="AG12" s="17" t="s">
        <v>138</v>
      </c>
      <c r="AH12" s="17" t="s">
        <v>118</v>
      </c>
      <c r="AI12" s="17" t="s">
        <v>430</v>
      </c>
      <c r="AJ12" s="17" t="s">
        <v>119</v>
      </c>
      <c r="AK12" s="17" t="s">
        <v>123</v>
      </c>
      <c r="AL12" s="17" t="s">
        <v>120</v>
      </c>
      <c r="AM12" s="17" t="s">
        <v>121</v>
      </c>
      <c r="AN12" s="17" t="s">
        <v>118</v>
      </c>
      <c r="AO12" s="17" t="s">
        <v>118</v>
      </c>
      <c r="AP12" s="17" t="s">
        <v>121</v>
      </c>
      <c r="AQ12" s="17" t="s">
        <v>118</v>
      </c>
      <c r="AR12" s="17" t="s">
        <v>120</v>
      </c>
      <c r="AS12" s="17" t="s">
        <v>121</v>
      </c>
      <c r="AT12" s="17" t="s">
        <v>121</v>
      </c>
      <c r="AU12" s="17" t="s">
        <v>121</v>
      </c>
      <c r="AV12" s="17" t="s">
        <v>63</v>
      </c>
      <c r="AW12" s="17" t="s">
        <v>63</v>
      </c>
      <c r="AX12" s="17" t="s">
        <v>121</v>
      </c>
      <c r="AY12" s="17" t="s">
        <v>125</v>
      </c>
      <c r="AZ12" s="17" t="s">
        <v>63</v>
      </c>
      <c r="BA12" s="17" t="s">
        <v>121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/>
  </sheetViews>
  <sheetFormatPr customHeight="1" defaultColWidth="12.63" defaultRowHeight="15.75"/>
  <cols>
    <col customWidth="1" min="4" max="4" width="40.5"/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431</v>
      </c>
      <c r="B2" s="5" t="s">
        <v>432</v>
      </c>
      <c r="C2" s="5" t="s">
        <v>162</v>
      </c>
      <c r="D2" s="5" t="s">
        <v>433</v>
      </c>
      <c r="E2" s="5" t="s">
        <v>434</v>
      </c>
      <c r="F2" s="5" t="s">
        <v>406</v>
      </c>
      <c r="G2" s="5">
        <v>-64.2310490367422</v>
      </c>
      <c r="H2" s="5">
        <v>48.5227252712795</v>
      </c>
      <c r="I2" s="5" t="s">
        <v>58</v>
      </c>
      <c r="J2" s="5" t="s">
        <v>131</v>
      </c>
      <c r="K2" s="5">
        <v>451.0</v>
      </c>
      <c r="L2" s="5">
        <v>450.0</v>
      </c>
      <c r="M2" s="5" t="s">
        <v>435</v>
      </c>
      <c r="N2" s="5" t="s">
        <v>133</v>
      </c>
      <c r="O2" s="5" t="s">
        <v>436</v>
      </c>
      <c r="Q2" s="5">
        <v>16.29</v>
      </c>
      <c r="R2" s="5">
        <v>15.28</v>
      </c>
      <c r="S2" s="5">
        <v>9.46</v>
      </c>
      <c r="T2" s="6">
        <f t="shared" ref="T2:T3" si="1">Q2/R2</f>
        <v>1.066099476</v>
      </c>
      <c r="U2" s="5">
        <v>3.0</v>
      </c>
      <c r="V2" s="5">
        <v>1.0</v>
      </c>
      <c r="W2" s="5">
        <v>31.0</v>
      </c>
      <c r="X2" s="5">
        <v>31.0</v>
      </c>
      <c r="Y2" s="5">
        <v>0.0</v>
      </c>
      <c r="Z2" s="5">
        <v>2.0</v>
      </c>
      <c r="AA2" s="5">
        <v>0.0</v>
      </c>
      <c r="AB2" s="5">
        <v>58.0</v>
      </c>
      <c r="AC2" s="5">
        <v>3.82</v>
      </c>
      <c r="AD2" s="5">
        <v>2.0</v>
      </c>
      <c r="AE2" s="5">
        <v>47.0</v>
      </c>
      <c r="AF2" s="5">
        <v>1.0</v>
      </c>
      <c r="AG2" s="5">
        <v>39.0</v>
      </c>
      <c r="AH2" s="5">
        <v>0.0</v>
      </c>
      <c r="AI2" s="5">
        <v>0.0</v>
      </c>
      <c r="AJ2" s="5">
        <v>3.17</v>
      </c>
      <c r="AK2" s="5">
        <v>5.98</v>
      </c>
      <c r="AL2" s="5">
        <v>0.0</v>
      </c>
      <c r="AM2" s="5">
        <v>1.0</v>
      </c>
      <c r="AN2" s="5">
        <v>0.0</v>
      </c>
      <c r="AO2" s="5">
        <v>0.0</v>
      </c>
      <c r="AP2" s="5">
        <v>5.27</v>
      </c>
      <c r="AQ2" s="5">
        <v>0.0</v>
      </c>
      <c r="AR2" s="5">
        <v>0.0</v>
      </c>
      <c r="AS2" s="5">
        <f t="shared" ref="AS2:AS3" si="2">X2/R2</f>
        <v>2.028795812</v>
      </c>
      <c r="AT2" s="5">
        <f t="shared" ref="AT2:AT3" si="3">S2-AJ2</f>
        <v>6.29</v>
      </c>
      <c r="AU2" s="5">
        <f t="shared" ref="AU2:AU3" si="4">S2-AK2</f>
        <v>3.48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437</v>
      </c>
      <c r="B3" s="5" t="s">
        <v>438</v>
      </c>
      <c r="C3" s="5" t="s">
        <v>128</v>
      </c>
      <c r="D3" s="5" t="s">
        <v>433</v>
      </c>
      <c r="E3" s="5" t="s">
        <v>434</v>
      </c>
      <c r="F3" s="5" t="s">
        <v>406</v>
      </c>
      <c r="G3" s="5">
        <v>-64.2310490367422</v>
      </c>
      <c r="H3" s="5">
        <v>48.5227252712795</v>
      </c>
      <c r="I3" s="5" t="s">
        <v>58</v>
      </c>
      <c r="J3" s="5" t="s">
        <v>131</v>
      </c>
      <c r="K3" s="5">
        <v>451.0</v>
      </c>
      <c r="L3" s="5">
        <v>450.0</v>
      </c>
      <c r="M3" s="5" t="s">
        <v>435</v>
      </c>
      <c r="N3" s="5" t="s">
        <v>133</v>
      </c>
      <c r="O3" s="5" t="s">
        <v>436</v>
      </c>
      <c r="Q3" s="5">
        <v>16.92</v>
      </c>
      <c r="R3" s="5">
        <v>16.47</v>
      </c>
      <c r="S3" s="5">
        <v>11.33</v>
      </c>
      <c r="T3" s="6">
        <f t="shared" si="1"/>
        <v>1.027322404</v>
      </c>
      <c r="U3" s="5">
        <v>3.0</v>
      </c>
      <c r="V3" s="5">
        <v>1.0</v>
      </c>
      <c r="W3" s="5">
        <v>30.0</v>
      </c>
      <c r="X3" s="5">
        <v>33.0</v>
      </c>
      <c r="Y3" s="5">
        <v>0.0</v>
      </c>
      <c r="Z3" s="5">
        <v>2.0</v>
      </c>
      <c r="AA3" s="5">
        <v>0.0</v>
      </c>
      <c r="AB3" s="5">
        <v>60.0</v>
      </c>
      <c r="AC3" s="5">
        <v>6.3</v>
      </c>
      <c r="AD3" s="5">
        <v>2.0</v>
      </c>
      <c r="AE3" s="5">
        <v>50.0</v>
      </c>
      <c r="AF3" s="5">
        <v>1.0</v>
      </c>
      <c r="AG3" s="5">
        <v>45.0</v>
      </c>
      <c r="AH3" s="5">
        <v>0.0</v>
      </c>
      <c r="AI3" s="5">
        <v>0.0</v>
      </c>
      <c r="AJ3" s="5">
        <v>4.9</v>
      </c>
      <c r="AK3" s="5">
        <v>7.3</v>
      </c>
      <c r="AL3" s="5">
        <v>0.0</v>
      </c>
      <c r="AM3" s="5">
        <v>1.0</v>
      </c>
      <c r="AN3" s="5">
        <v>0.0</v>
      </c>
      <c r="AO3" s="5">
        <v>0.0</v>
      </c>
      <c r="AP3" s="5">
        <v>6.22</v>
      </c>
      <c r="AQ3" s="5">
        <v>0.0</v>
      </c>
      <c r="AR3" s="5">
        <v>0.0</v>
      </c>
      <c r="AS3" s="5">
        <f t="shared" si="2"/>
        <v>2.003642987</v>
      </c>
      <c r="AT3" s="5">
        <f t="shared" si="3"/>
        <v>6.43</v>
      </c>
      <c r="AU3" s="5">
        <f t="shared" si="4"/>
        <v>4.03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>
        <f t="shared" ref="Q4:T4" si="5">AVERAGE(Q2:Q3)</f>
        <v>16.605</v>
      </c>
      <c r="R4" s="17">
        <f t="shared" si="5"/>
        <v>15.875</v>
      </c>
      <c r="S4" s="17">
        <f t="shared" si="5"/>
        <v>10.395</v>
      </c>
      <c r="T4" s="17">
        <f t="shared" si="5"/>
        <v>1.04671094</v>
      </c>
      <c r="U4" s="17"/>
      <c r="V4" s="17"/>
      <c r="W4" s="17">
        <f t="shared" ref="W4:X4" si="6">AVERAGE(W2:W3)</f>
        <v>30.5</v>
      </c>
      <c r="X4" s="17">
        <f t="shared" si="6"/>
        <v>32</v>
      </c>
      <c r="Y4" s="17"/>
      <c r="Z4" s="17"/>
      <c r="AA4" s="17"/>
      <c r="AB4" s="17">
        <f t="shared" ref="AB4:AC4" si="7">AVERAGE(AB2:AB3)</f>
        <v>59</v>
      </c>
      <c r="AC4" s="17">
        <f t="shared" si="7"/>
        <v>5.06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 t="s">
        <v>121</v>
      </c>
      <c r="R5" s="17" t="s">
        <v>121</v>
      </c>
      <c r="S5" s="17" t="s">
        <v>121</v>
      </c>
      <c r="T5" s="17" t="s">
        <v>125</v>
      </c>
      <c r="U5" s="17" t="s">
        <v>296</v>
      </c>
      <c r="V5" s="17" t="s">
        <v>121</v>
      </c>
      <c r="W5" s="17" t="s">
        <v>296</v>
      </c>
      <c r="X5" s="17" t="s">
        <v>296</v>
      </c>
      <c r="Y5" s="17" t="s">
        <v>118</v>
      </c>
      <c r="Z5" s="17" t="s">
        <v>125</v>
      </c>
      <c r="AA5" s="17" t="s">
        <v>118</v>
      </c>
      <c r="AB5" s="17" t="s">
        <v>125</v>
      </c>
      <c r="AC5" s="17" t="s">
        <v>119</v>
      </c>
      <c r="AD5" s="17" t="s">
        <v>125</v>
      </c>
      <c r="AE5" s="17" t="s">
        <v>121</v>
      </c>
      <c r="AF5" s="17" t="s">
        <v>121</v>
      </c>
      <c r="AG5" s="17" t="s">
        <v>125</v>
      </c>
      <c r="AH5" s="17" t="s">
        <v>118</v>
      </c>
      <c r="AI5" s="17" t="s">
        <v>118</v>
      </c>
      <c r="AJ5" s="17" t="s">
        <v>121</v>
      </c>
      <c r="AK5" s="17" t="s">
        <v>138</v>
      </c>
      <c r="AL5" s="17" t="s">
        <v>118</v>
      </c>
      <c r="AM5" s="17" t="s">
        <v>121</v>
      </c>
      <c r="AN5" s="17" t="s">
        <v>118</v>
      </c>
      <c r="AO5" s="17" t="s">
        <v>118</v>
      </c>
      <c r="AP5" s="17" t="s">
        <v>121</v>
      </c>
      <c r="AQ5" s="17" t="s">
        <v>118</v>
      </c>
      <c r="AR5" s="17" t="s">
        <v>118</v>
      </c>
      <c r="AS5" s="17" t="s">
        <v>121</v>
      </c>
      <c r="AT5" s="17" t="s">
        <v>121</v>
      </c>
      <c r="AU5" s="17" t="s">
        <v>121</v>
      </c>
      <c r="AV5" s="17" t="s">
        <v>63</v>
      </c>
      <c r="AW5" s="17" t="s">
        <v>63</v>
      </c>
      <c r="AX5" s="17" t="s">
        <v>63</v>
      </c>
      <c r="AY5" s="17" t="s">
        <v>63</v>
      </c>
      <c r="AZ5" s="17" t="s">
        <v>63</v>
      </c>
      <c r="BA5" s="17" t="s">
        <v>63</v>
      </c>
    </row>
    <row r="8">
      <c r="AS8" s="15"/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397</v>
      </c>
      <c r="B2" s="5" t="s">
        <v>439</v>
      </c>
      <c r="C2" s="5" t="s">
        <v>162</v>
      </c>
      <c r="D2" s="5" t="s">
        <v>80</v>
      </c>
      <c r="E2" s="5" t="s">
        <v>80</v>
      </c>
      <c r="F2" s="5" t="s">
        <v>440</v>
      </c>
      <c r="G2" s="5">
        <v>-154.4931</v>
      </c>
      <c r="H2" s="5">
        <v>63.5888</v>
      </c>
      <c r="I2" s="5" t="s">
        <v>58</v>
      </c>
      <c r="J2" s="5" t="s">
        <v>131</v>
      </c>
      <c r="K2" s="5">
        <v>451.0</v>
      </c>
      <c r="L2" s="5">
        <v>450.0</v>
      </c>
      <c r="M2" s="5" t="s">
        <v>326</v>
      </c>
      <c r="N2" s="5" t="s">
        <v>133</v>
      </c>
      <c r="O2" s="5" t="s">
        <v>441</v>
      </c>
      <c r="P2" s="5">
        <v>1966.0</v>
      </c>
      <c r="Q2" s="5">
        <v>13.19</v>
      </c>
      <c r="R2" s="5">
        <v>11.8</v>
      </c>
      <c r="S2" s="5">
        <v>8.21</v>
      </c>
      <c r="T2" s="6">
        <f t="shared" ref="T2:T3" si="1">Q2/R2</f>
        <v>1.11779661</v>
      </c>
      <c r="U2" s="5">
        <v>3.0</v>
      </c>
      <c r="V2" s="5">
        <v>1.0</v>
      </c>
      <c r="W2" s="5">
        <v>13.0</v>
      </c>
      <c r="X2" s="5">
        <v>16.0</v>
      </c>
      <c r="Y2" s="5">
        <v>1.0</v>
      </c>
      <c r="Z2" s="5">
        <v>1.0</v>
      </c>
      <c r="AA2" s="5">
        <v>0.0</v>
      </c>
      <c r="AB2" s="5">
        <v>55.0</v>
      </c>
      <c r="AC2" s="5">
        <v>3.28</v>
      </c>
      <c r="AD2" s="5">
        <v>2.0</v>
      </c>
      <c r="AE2" s="5">
        <v>50.0</v>
      </c>
      <c r="AF2" s="5">
        <v>1.0</v>
      </c>
      <c r="AG2" s="5">
        <v>55.0</v>
      </c>
      <c r="AH2" s="5">
        <v>0.0</v>
      </c>
      <c r="AI2" s="5">
        <v>0.0</v>
      </c>
      <c r="AJ2" s="5">
        <v>3.19</v>
      </c>
      <c r="AK2" s="5">
        <v>4.54</v>
      </c>
      <c r="AL2" s="5">
        <v>0.0</v>
      </c>
      <c r="AM2" s="5">
        <v>1.0</v>
      </c>
      <c r="AN2" s="5">
        <v>0.0</v>
      </c>
      <c r="AO2" s="5">
        <v>0.0</v>
      </c>
      <c r="AP2" s="5" t="s">
        <v>63</v>
      </c>
      <c r="AQ2" s="5">
        <v>0.0</v>
      </c>
      <c r="AR2" s="5">
        <v>0.0</v>
      </c>
      <c r="AS2" s="5">
        <f t="shared" ref="AS2:AS3" si="2">X2/R2</f>
        <v>1.355932203</v>
      </c>
      <c r="AT2" s="5">
        <f>S2-AJ2</f>
        <v>5.02</v>
      </c>
      <c r="AU2" s="5">
        <f>S2-AK2</f>
        <v>3.67</v>
      </c>
      <c r="AV2" s="7" t="s">
        <v>63</v>
      </c>
      <c r="AW2" s="7" t="s">
        <v>63</v>
      </c>
      <c r="AX2" s="34">
        <v>0.0</v>
      </c>
      <c r="AY2" s="7" t="s">
        <v>63</v>
      </c>
      <c r="AZ2" s="7" t="s">
        <v>63</v>
      </c>
      <c r="BA2" s="7" t="s">
        <v>63</v>
      </c>
    </row>
    <row r="3">
      <c r="A3" s="5" t="s">
        <v>401</v>
      </c>
      <c r="B3" s="5" t="s">
        <v>442</v>
      </c>
      <c r="C3" s="5" t="s">
        <v>128</v>
      </c>
      <c r="D3" s="5" t="s">
        <v>80</v>
      </c>
      <c r="E3" s="5" t="s">
        <v>80</v>
      </c>
      <c r="F3" s="5" t="s">
        <v>440</v>
      </c>
      <c r="G3" s="5">
        <v>-154.4931</v>
      </c>
      <c r="H3" s="5">
        <v>63.5888</v>
      </c>
      <c r="I3" s="5" t="s">
        <v>58</v>
      </c>
      <c r="J3" s="5" t="s">
        <v>131</v>
      </c>
      <c r="K3" s="5">
        <v>451.0</v>
      </c>
      <c r="L3" s="5">
        <v>450.0</v>
      </c>
      <c r="M3" s="5" t="s">
        <v>326</v>
      </c>
      <c r="N3" s="5" t="s">
        <v>133</v>
      </c>
      <c r="O3" s="5" t="s">
        <v>441</v>
      </c>
      <c r="P3" s="5">
        <v>1966.0</v>
      </c>
      <c r="Q3" s="5">
        <v>10.6</v>
      </c>
      <c r="R3" s="5">
        <v>10.2</v>
      </c>
      <c r="S3" s="5" t="s">
        <v>63</v>
      </c>
      <c r="T3" s="6">
        <f t="shared" si="1"/>
        <v>1.039215686</v>
      </c>
      <c r="U3" s="5">
        <v>3.0</v>
      </c>
      <c r="V3" s="5">
        <v>1.0</v>
      </c>
      <c r="W3" s="5" t="s">
        <v>63</v>
      </c>
      <c r="X3" s="5">
        <v>23.0</v>
      </c>
      <c r="Y3" s="5">
        <v>0.0</v>
      </c>
      <c r="Z3" s="5">
        <v>1.0</v>
      </c>
      <c r="AA3" s="5" t="s">
        <v>63</v>
      </c>
      <c r="AB3" s="5" t="s">
        <v>63</v>
      </c>
      <c r="AC3" s="5" t="s">
        <v>63</v>
      </c>
      <c r="AD3" s="5">
        <v>2.0</v>
      </c>
      <c r="AE3" s="5" t="s">
        <v>63</v>
      </c>
      <c r="AF3" s="5">
        <v>1.0</v>
      </c>
      <c r="AG3" s="5" t="s">
        <v>63</v>
      </c>
      <c r="AH3" s="5" t="s">
        <v>63</v>
      </c>
      <c r="AI3" s="5" t="s">
        <v>63</v>
      </c>
      <c r="AJ3" s="5" t="s">
        <v>63</v>
      </c>
      <c r="AK3" s="5" t="s">
        <v>63</v>
      </c>
      <c r="AL3" s="5">
        <v>0.0</v>
      </c>
      <c r="AM3" s="5">
        <v>1.0</v>
      </c>
      <c r="AN3" s="5">
        <v>0.0</v>
      </c>
      <c r="AO3" s="5">
        <v>0.0</v>
      </c>
      <c r="AP3" s="5" t="s">
        <v>63</v>
      </c>
      <c r="AQ3" s="5">
        <v>0.0</v>
      </c>
      <c r="AR3" s="5">
        <v>0.0</v>
      </c>
      <c r="AS3" s="5">
        <f t="shared" si="2"/>
        <v>2.254901961</v>
      </c>
      <c r="AT3" s="5" t="s">
        <v>63</v>
      </c>
      <c r="AU3" s="5" t="s">
        <v>63</v>
      </c>
      <c r="AV3" s="7" t="s">
        <v>63</v>
      </c>
      <c r="AW3" s="7" t="s">
        <v>63</v>
      </c>
      <c r="AX3" s="34">
        <v>0.0</v>
      </c>
      <c r="AY3" s="7" t="s">
        <v>63</v>
      </c>
      <c r="AZ3" s="7" t="s">
        <v>63</v>
      </c>
      <c r="BA3" s="7" t="s">
        <v>63</v>
      </c>
    </row>
    <row r="4">
      <c r="A4" s="5" t="s">
        <v>402</v>
      </c>
      <c r="B4" s="5" t="s">
        <v>443</v>
      </c>
      <c r="C4" s="5" t="s">
        <v>128</v>
      </c>
      <c r="D4" s="5" t="s">
        <v>80</v>
      </c>
      <c r="E4" s="5" t="s">
        <v>80</v>
      </c>
      <c r="F4" s="5" t="s">
        <v>440</v>
      </c>
      <c r="G4" s="5">
        <v>-154.4931</v>
      </c>
      <c r="H4" s="5">
        <v>63.5888</v>
      </c>
      <c r="I4" s="5" t="s">
        <v>58</v>
      </c>
      <c r="J4" s="5" t="s">
        <v>131</v>
      </c>
      <c r="K4" s="5">
        <v>451.0</v>
      </c>
      <c r="L4" s="5">
        <v>450.0</v>
      </c>
      <c r="M4" s="5" t="s">
        <v>326</v>
      </c>
      <c r="N4" s="5" t="s">
        <v>133</v>
      </c>
      <c r="O4" s="5" t="s">
        <v>441</v>
      </c>
      <c r="P4" s="5">
        <v>1966.0</v>
      </c>
      <c r="Q4" s="5" t="s">
        <v>63</v>
      </c>
      <c r="R4" s="5" t="s">
        <v>63</v>
      </c>
      <c r="S4" s="5" t="s">
        <v>63</v>
      </c>
      <c r="T4" s="5" t="s">
        <v>63</v>
      </c>
      <c r="U4" s="5" t="s">
        <v>63</v>
      </c>
      <c r="V4" s="5">
        <v>1.0</v>
      </c>
      <c r="W4" s="5" t="s">
        <v>63</v>
      </c>
      <c r="X4" s="5" t="s">
        <v>63</v>
      </c>
      <c r="Y4" s="5">
        <v>1.0</v>
      </c>
      <c r="Z4" s="5">
        <v>1.0</v>
      </c>
      <c r="AA4" s="5" t="s">
        <v>63</v>
      </c>
      <c r="AB4" s="5" t="s">
        <v>63</v>
      </c>
      <c r="AC4" s="5" t="s">
        <v>63</v>
      </c>
      <c r="AD4" s="5" t="s">
        <v>63</v>
      </c>
      <c r="AE4" s="5" t="s">
        <v>63</v>
      </c>
      <c r="AF4" s="5" t="s">
        <v>63</v>
      </c>
      <c r="AG4" s="5" t="s">
        <v>63</v>
      </c>
      <c r="AH4" s="5" t="s">
        <v>63</v>
      </c>
      <c r="AI4" s="5" t="s">
        <v>63</v>
      </c>
      <c r="AJ4" s="5" t="s">
        <v>63</v>
      </c>
      <c r="AK4" s="5" t="s">
        <v>63</v>
      </c>
      <c r="AL4" s="5" t="s">
        <v>63</v>
      </c>
      <c r="AM4" s="5" t="s">
        <v>63</v>
      </c>
      <c r="AN4" s="5" t="s">
        <v>63</v>
      </c>
      <c r="AO4" s="5">
        <v>0.0</v>
      </c>
      <c r="AP4" s="5" t="s">
        <v>63</v>
      </c>
      <c r="AQ4" s="5">
        <v>0.0</v>
      </c>
      <c r="AR4" s="5">
        <v>0.0</v>
      </c>
      <c r="AS4" s="5" t="s">
        <v>63</v>
      </c>
      <c r="AT4" s="5" t="s">
        <v>63</v>
      </c>
      <c r="AU4" s="5" t="s">
        <v>63</v>
      </c>
      <c r="AV4" s="7" t="s">
        <v>63</v>
      </c>
      <c r="AW4" s="7" t="s">
        <v>63</v>
      </c>
      <c r="AX4" s="34">
        <v>0.0</v>
      </c>
      <c r="AY4" s="7" t="s">
        <v>63</v>
      </c>
      <c r="AZ4" s="7" t="s">
        <v>63</v>
      </c>
      <c r="BA4" s="7" t="s">
        <v>63</v>
      </c>
    </row>
    <row r="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>
        <f t="shared" ref="Q5:R5" si="3">AVERAGE(Q2:Q3)</f>
        <v>11.895</v>
      </c>
      <c r="R5" s="17">
        <f t="shared" si="3"/>
        <v>11</v>
      </c>
      <c r="S5" s="17"/>
      <c r="T5" s="17"/>
      <c r="U5" s="17"/>
      <c r="V5" s="17"/>
      <c r="W5" s="17"/>
      <c r="X5" s="17">
        <f>AVERAGE(X2:X3)</f>
        <v>19.5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 t="s">
        <v>121</v>
      </c>
      <c r="R6" s="17" t="s">
        <v>121</v>
      </c>
      <c r="S6" s="17" t="s">
        <v>121</v>
      </c>
      <c r="T6" s="17" t="s">
        <v>125</v>
      </c>
      <c r="U6" s="17" t="s">
        <v>296</v>
      </c>
      <c r="V6" s="17" t="s">
        <v>121</v>
      </c>
      <c r="W6" s="17" t="s">
        <v>121</v>
      </c>
      <c r="X6" s="17" t="s">
        <v>119</v>
      </c>
      <c r="Y6" s="17" t="s">
        <v>120</v>
      </c>
      <c r="Z6" s="17" t="s">
        <v>121</v>
      </c>
      <c r="AA6" s="17" t="s">
        <v>118</v>
      </c>
      <c r="AB6" s="17" t="s">
        <v>125</v>
      </c>
      <c r="AC6" s="17" t="s">
        <v>121</v>
      </c>
      <c r="AD6" s="17" t="s">
        <v>125</v>
      </c>
      <c r="AE6" s="17" t="s">
        <v>121</v>
      </c>
      <c r="AF6" s="17" t="s">
        <v>121</v>
      </c>
      <c r="AG6" s="17" t="s">
        <v>125</v>
      </c>
      <c r="AH6" s="17" t="s">
        <v>118</v>
      </c>
      <c r="AI6" s="17" t="s">
        <v>118</v>
      </c>
      <c r="AJ6" s="17" t="s">
        <v>121</v>
      </c>
      <c r="AK6" s="17" t="s">
        <v>125</v>
      </c>
      <c r="AL6" s="17" t="s">
        <v>118</v>
      </c>
      <c r="AM6" s="17" t="s">
        <v>121</v>
      </c>
      <c r="AN6" s="17" t="s">
        <v>118</v>
      </c>
      <c r="AO6" s="17" t="s">
        <v>118</v>
      </c>
      <c r="AP6" s="17" t="s">
        <v>63</v>
      </c>
      <c r="AQ6" s="17" t="s">
        <v>118</v>
      </c>
      <c r="AR6" s="17" t="s">
        <v>118</v>
      </c>
      <c r="AS6" s="17" t="s">
        <v>121</v>
      </c>
      <c r="AT6" s="17" t="s">
        <v>121</v>
      </c>
      <c r="AU6" s="17" t="s">
        <v>125</v>
      </c>
      <c r="AV6" s="17" t="s">
        <v>63</v>
      </c>
      <c r="AW6" s="17" t="s">
        <v>63</v>
      </c>
      <c r="AX6" s="17" t="s">
        <v>118</v>
      </c>
      <c r="AY6" s="17" t="s">
        <v>63</v>
      </c>
      <c r="AZ6" s="17" t="s">
        <v>63</v>
      </c>
      <c r="BA6" s="17" t="s">
        <v>63</v>
      </c>
    </row>
    <row r="8">
      <c r="L8" s="43"/>
      <c r="M8" s="43"/>
      <c r="N8" s="43"/>
      <c r="AS8" s="15"/>
    </row>
    <row r="9">
      <c r="L9" s="43"/>
      <c r="M9" s="43"/>
      <c r="N9" s="43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444</v>
      </c>
      <c r="B2" s="5" t="s">
        <v>445</v>
      </c>
      <c r="C2" s="5" t="s">
        <v>74</v>
      </c>
      <c r="D2" s="5" t="s">
        <v>446</v>
      </c>
      <c r="E2" s="5" t="s">
        <v>447</v>
      </c>
      <c r="F2" s="5" t="s">
        <v>406</v>
      </c>
      <c r="G2" s="5">
        <v>-62.9555</v>
      </c>
      <c r="H2" s="5">
        <v>49.5495</v>
      </c>
      <c r="I2" s="5" t="s">
        <v>58</v>
      </c>
      <c r="J2" s="5" t="s">
        <v>59</v>
      </c>
      <c r="K2" s="5">
        <v>449.5</v>
      </c>
      <c r="L2" s="5">
        <v>445.5</v>
      </c>
      <c r="M2" s="5" t="s">
        <v>448</v>
      </c>
      <c r="N2" s="5" t="s">
        <v>61</v>
      </c>
      <c r="O2" s="5" t="s">
        <v>80</v>
      </c>
      <c r="P2" s="5" t="s">
        <v>80</v>
      </c>
      <c r="Q2" s="5">
        <v>13.25</v>
      </c>
      <c r="R2" s="5">
        <v>10.69</v>
      </c>
      <c r="S2" s="5">
        <v>8.36</v>
      </c>
      <c r="T2" s="6">
        <f t="shared" ref="T2:T5" si="1">Q2/R2</f>
        <v>1.239476146</v>
      </c>
      <c r="U2" s="5">
        <v>3.0</v>
      </c>
      <c r="V2" s="5">
        <v>1.0</v>
      </c>
      <c r="W2" s="5">
        <v>34.0</v>
      </c>
      <c r="X2" s="5">
        <v>27.0</v>
      </c>
      <c r="Y2" s="5">
        <v>1.0</v>
      </c>
      <c r="Z2" s="5">
        <v>1.0</v>
      </c>
      <c r="AA2" s="5">
        <v>0.0</v>
      </c>
      <c r="AB2" s="5">
        <v>60.0</v>
      </c>
      <c r="AC2" s="5">
        <v>5.14</v>
      </c>
      <c r="AD2" s="5">
        <v>2.0</v>
      </c>
      <c r="AE2" s="5">
        <v>57.0</v>
      </c>
      <c r="AF2" s="5">
        <v>1.0</v>
      </c>
      <c r="AG2" s="5">
        <v>53.0</v>
      </c>
      <c r="AH2" s="5">
        <v>0.0</v>
      </c>
      <c r="AI2" s="5">
        <v>0.0</v>
      </c>
      <c r="AJ2" s="5">
        <v>4.26</v>
      </c>
      <c r="AK2" s="5">
        <v>5.88</v>
      </c>
      <c r="AL2" s="5">
        <v>0.0</v>
      </c>
      <c r="AM2" s="5">
        <v>0.0</v>
      </c>
      <c r="AN2" s="5">
        <v>0.0</v>
      </c>
      <c r="AO2" s="5">
        <v>0.0</v>
      </c>
      <c r="AP2" s="5" t="s">
        <v>375</v>
      </c>
      <c r="AQ2" s="5">
        <v>0.0</v>
      </c>
      <c r="AR2" s="5">
        <v>0.0</v>
      </c>
      <c r="AS2" s="5">
        <f t="shared" ref="AS2:AS5" si="2">X2/R2</f>
        <v>2.525724977</v>
      </c>
      <c r="AT2" s="5">
        <f t="shared" ref="AT2:AT5" si="3">S2-AJ2</f>
        <v>4.1</v>
      </c>
      <c r="AU2" s="5">
        <f t="shared" ref="AU2:AU4" si="4">S2-AK2</f>
        <v>2.48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449</v>
      </c>
      <c r="B3" s="5" t="s">
        <v>450</v>
      </c>
      <c r="C3" s="5" t="s">
        <v>74</v>
      </c>
      <c r="D3" s="5" t="s">
        <v>446</v>
      </c>
      <c r="E3" s="5" t="s">
        <v>447</v>
      </c>
      <c r="F3" s="5" t="s">
        <v>406</v>
      </c>
      <c r="G3" s="5">
        <v>-62.9555</v>
      </c>
      <c r="H3" s="5">
        <v>49.5495</v>
      </c>
      <c r="I3" s="5" t="s">
        <v>58</v>
      </c>
      <c r="J3" s="5" t="s">
        <v>59</v>
      </c>
      <c r="K3" s="5">
        <v>449.5</v>
      </c>
      <c r="L3" s="5">
        <v>445.5</v>
      </c>
      <c r="M3" s="5" t="s">
        <v>448</v>
      </c>
      <c r="N3" s="5" t="s">
        <v>61</v>
      </c>
      <c r="O3" s="5" t="s">
        <v>80</v>
      </c>
      <c r="P3" s="5" t="s">
        <v>80</v>
      </c>
      <c r="Q3" s="5">
        <v>8.17</v>
      </c>
      <c r="R3" s="5">
        <v>8.14</v>
      </c>
      <c r="S3" s="5">
        <v>5.61</v>
      </c>
      <c r="T3" s="6">
        <f t="shared" si="1"/>
        <v>1.003685504</v>
      </c>
      <c r="U3" s="5">
        <v>3.0</v>
      </c>
      <c r="V3" s="5">
        <v>1.0</v>
      </c>
      <c r="W3" s="5">
        <v>35.0</v>
      </c>
      <c r="X3" s="5">
        <v>26.0</v>
      </c>
      <c r="Y3" s="5">
        <v>1.0</v>
      </c>
      <c r="Z3" s="5">
        <v>1.0</v>
      </c>
      <c r="AA3" s="5">
        <v>0.0</v>
      </c>
      <c r="AB3" s="5">
        <v>55.0</v>
      </c>
      <c r="AC3" s="5">
        <v>2.92</v>
      </c>
      <c r="AD3" s="5">
        <v>2.0</v>
      </c>
      <c r="AE3" s="5">
        <v>56.0</v>
      </c>
      <c r="AF3" s="5">
        <v>1.0</v>
      </c>
      <c r="AG3" s="5">
        <v>32.0</v>
      </c>
      <c r="AH3" s="5">
        <v>0.0</v>
      </c>
      <c r="AI3" s="5">
        <v>0.0</v>
      </c>
      <c r="AJ3" s="5">
        <v>2.77</v>
      </c>
      <c r="AK3" s="5">
        <v>4.15</v>
      </c>
      <c r="AL3" s="5">
        <v>0.0</v>
      </c>
      <c r="AM3" s="5">
        <v>0.0</v>
      </c>
      <c r="AN3" s="5">
        <v>0.0</v>
      </c>
      <c r="AO3" s="5">
        <v>0.0</v>
      </c>
      <c r="AP3" s="5" t="s">
        <v>375</v>
      </c>
      <c r="AQ3" s="5">
        <v>0.0</v>
      </c>
      <c r="AR3" s="5">
        <v>0.0</v>
      </c>
      <c r="AS3" s="5">
        <f t="shared" si="2"/>
        <v>3.194103194</v>
      </c>
      <c r="AT3" s="5">
        <f t="shared" si="3"/>
        <v>2.84</v>
      </c>
      <c r="AU3" s="5">
        <f t="shared" si="4"/>
        <v>1.46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5" t="s">
        <v>451</v>
      </c>
      <c r="B4" s="5" t="s">
        <v>452</v>
      </c>
      <c r="C4" s="5" t="s">
        <v>74</v>
      </c>
      <c r="D4" s="5" t="s">
        <v>453</v>
      </c>
      <c r="E4" s="5" t="s">
        <v>447</v>
      </c>
      <c r="F4" s="5" t="s">
        <v>406</v>
      </c>
      <c r="G4" s="5">
        <v>-62.9555</v>
      </c>
      <c r="H4" s="5">
        <v>49.5495</v>
      </c>
      <c r="I4" s="5" t="s">
        <v>58</v>
      </c>
      <c r="J4" s="5" t="s">
        <v>59</v>
      </c>
      <c r="K4" s="5">
        <v>449.5</v>
      </c>
      <c r="L4" s="5">
        <v>445.5</v>
      </c>
      <c r="M4" s="5" t="s">
        <v>448</v>
      </c>
      <c r="N4" s="5" t="s">
        <v>61</v>
      </c>
      <c r="O4" s="5" t="s">
        <v>80</v>
      </c>
      <c r="P4" s="5" t="s">
        <v>80</v>
      </c>
      <c r="Q4" s="5">
        <v>8.51</v>
      </c>
      <c r="R4" s="5">
        <v>6.94</v>
      </c>
      <c r="S4" s="5">
        <v>5.63</v>
      </c>
      <c r="T4" s="6">
        <f t="shared" si="1"/>
        <v>1.226224784</v>
      </c>
      <c r="U4" s="5">
        <v>5.0</v>
      </c>
      <c r="V4" s="5">
        <v>1.0</v>
      </c>
      <c r="W4" s="5">
        <v>30.0</v>
      </c>
      <c r="X4" s="5">
        <v>27.0</v>
      </c>
      <c r="Y4" s="5">
        <v>1.0</v>
      </c>
      <c r="Z4" s="5">
        <v>1.0</v>
      </c>
      <c r="AA4" s="5">
        <v>0.0</v>
      </c>
      <c r="AB4" s="5">
        <v>55.0</v>
      </c>
      <c r="AC4" s="5">
        <v>3.4</v>
      </c>
      <c r="AD4" s="5">
        <v>1.0</v>
      </c>
      <c r="AE4" s="5">
        <v>47.0</v>
      </c>
      <c r="AF4" s="5">
        <v>1.0</v>
      </c>
      <c r="AG4" s="5">
        <v>34.0</v>
      </c>
      <c r="AH4" s="5">
        <v>0.0</v>
      </c>
      <c r="AI4" s="5">
        <v>0.0</v>
      </c>
      <c r="AJ4" s="5">
        <v>3.31</v>
      </c>
      <c r="AK4" s="5">
        <v>2.7</v>
      </c>
      <c r="AL4" s="5">
        <v>0.0</v>
      </c>
      <c r="AM4" s="5">
        <v>1.0</v>
      </c>
      <c r="AN4" s="5">
        <v>0.0</v>
      </c>
      <c r="AO4" s="5">
        <v>0.0</v>
      </c>
      <c r="AP4" s="5">
        <v>2.37</v>
      </c>
      <c r="AQ4" s="5">
        <v>0.0</v>
      </c>
      <c r="AR4" s="5">
        <v>1.0</v>
      </c>
      <c r="AS4" s="5">
        <f t="shared" si="2"/>
        <v>3.890489914</v>
      </c>
      <c r="AT4" s="5">
        <f t="shared" si="3"/>
        <v>2.32</v>
      </c>
      <c r="AU4" s="5">
        <f t="shared" si="4"/>
        <v>2.93</v>
      </c>
      <c r="AV4" s="7" t="s">
        <v>63</v>
      </c>
      <c r="AW4" s="7" t="s">
        <v>63</v>
      </c>
      <c r="AX4" s="7" t="s">
        <v>63</v>
      </c>
      <c r="AY4" s="7" t="s">
        <v>63</v>
      </c>
      <c r="AZ4" s="7" t="s">
        <v>63</v>
      </c>
      <c r="BA4" s="7" t="s">
        <v>63</v>
      </c>
    </row>
    <row r="5">
      <c r="A5" s="5" t="s">
        <v>454</v>
      </c>
      <c r="B5" s="5" t="s">
        <v>455</v>
      </c>
      <c r="C5" s="5" t="s">
        <v>74</v>
      </c>
      <c r="D5" s="5" t="s">
        <v>453</v>
      </c>
      <c r="E5" s="5" t="s">
        <v>447</v>
      </c>
      <c r="F5" s="5" t="s">
        <v>406</v>
      </c>
      <c r="G5" s="5">
        <v>-62.9555</v>
      </c>
      <c r="H5" s="5">
        <v>49.5495</v>
      </c>
      <c r="I5" s="5" t="s">
        <v>58</v>
      </c>
      <c r="J5" s="5" t="s">
        <v>59</v>
      </c>
      <c r="K5" s="5">
        <v>449.5</v>
      </c>
      <c r="L5" s="5">
        <v>445.5</v>
      </c>
      <c r="M5" s="5" t="s">
        <v>448</v>
      </c>
      <c r="N5" s="5" t="s">
        <v>61</v>
      </c>
      <c r="O5" s="5" t="s">
        <v>80</v>
      </c>
      <c r="P5" s="5" t="s">
        <v>80</v>
      </c>
      <c r="Q5" s="5">
        <v>9.15</v>
      </c>
      <c r="R5" s="5">
        <v>8.83</v>
      </c>
      <c r="S5" s="5">
        <v>6.29</v>
      </c>
      <c r="T5" s="6">
        <f t="shared" si="1"/>
        <v>1.036240091</v>
      </c>
      <c r="U5" s="5">
        <v>5.0</v>
      </c>
      <c r="V5" s="5">
        <v>1.0</v>
      </c>
      <c r="W5" s="5">
        <v>33.0</v>
      </c>
      <c r="X5" s="5">
        <v>37.0</v>
      </c>
      <c r="Y5" s="5">
        <v>1.0</v>
      </c>
      <c r="Z5" s="5">
        <v>1.0</v>
      </c>
      <c r="AA5" s="5">
        <v>1.0</v>
      </c>
      <c r="AB5" s="5" t="s">
        <v>63</v>
      </c>
      <c r="AC5" s="5" t="s">
        <v>63</v>
      </c>
      <c r="AD5" s="5">
        <v>1.0</v>
      </c>
      <c r="AE5" s="5" t="s">
        <v>63</v>
      </c>
      <c r="AF5" s="5">
        <v>1.0</v>
      </c>
      <c r="AG5" s="5" t="s">
        <v>63</v>
      </c>
      <c r="AH5" s="5">
        <v>0.0</v>
      </c>
      <c r="AI5" s="5">
        <v>0.0</v>
      </c>
      <c r="AJ5" s="5">
        <v>3.1</v>
      </c>
      <c r="AK5" s="5" t="s">
        <v>63</v>
      </c>
      <c r="AL5" s="5">
        <v>0.0</v>
      </c>
      <c r="AM5" s="5">
        <v>1.0</v>
      </c>
      <c r="AN5" s="5">
        <v>0.0</v>
      </c>
      <c r="AO5" s="5">
        <v>0.0</v>
      </c>
      <c r="AP5" s="5">
        <v>2.36</v>
      </c>
      <c r="AQ5" s="5">
        <v>0.0</v>
      </c>
      <c r="AR5" s="5">
        <v>1.0</v>
      </c>
      <c r="AS5" s="5">
        <f t="shared" si="2"/>
        <v>4.190260476</v>
      </c>
      <c r="AT5" s="5">
        <f t="shared" si="3"/>
        <v>3.19</v>
      </c>
      <c r="AU5" s="5" t="s">
        <v>63</v>
      </c>
      <c r="AV5" s="7" t="s">
        <v>63</v>
      </c>
      <c r="AW5" s="7" t="s">
        <v>63</v>
      </c>
      <c r="AX5" s="7" t="s">
        <v>63</v>
      </c>
      <c r="AY5" s="7" t="s">
        <v>63</v>
      </c>
      <c r="AZ5" s="7" t="s">
        <v>63</v>
      </c>
      <c r="BA5" s="7" t="s">
        <v>63</v>
      </c>
    </row>
    <row r="6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 t="s">
        <v>120</v>
      </c>
      <c r="R6" s="17" t="s">
        <v>120</v>
      </c>
      <c r="S6" s="17" t="s">
        <v>120</v>
      </c>
      <c r="T6" s="17" t="s">
        <v>125</v>
      </c>
      <c r="U6" s="17" t="s">
        <v>456</v>
      </c>
      <c r="V6" s="17" t="s">
        <v>121</v>
      </c>
      <c r="W6" s="17" t="s">
        <v>296</v>
      </c>
      <c r="X6" s="17" t="s">
        <v>138</v>
      </c>
      <c r="Y6" s="17" t="s">
        <v>121</v>
      </c>
      <c r="Z6" s="17" t="s">
        <v>121</v>
      </c>
      <c r="AA6" s="17" t="s">
        <v>120</v>
      </c>
      <c r="AB6" s="17" t="s">
        <v>138</v>
      </c>
      <c r="AC6" s="17" t="s">
        <v>121</v>
      </c>
      <c r="AD6" s="17" t="s">
        <v>119</v>
      </c>
      <c r="AE6" s="17" t="s">
        <v>121</v>
      </c>
      <c r="AF6" s="17" t="s">
        <v>121</v>
      </c>
      <c r="AG6" s="17" t="s">
        <v>125</v>
      </c>
      <c r="AH6" s="17" t="s">
        <v>118</v>
      </c>
      <c r="AI6" s="17" t="s">
        <v>118</v>
      </c>
      <c r="AJ6" s="17" t="s">
        <v>119</v>
      </c>
      <c r="AK6" s="17" t="s">
        <v>119</v>
      </c>
      <c r="AL6" s="17" t="s">
        <v>118</v>
      </c>
      <c r="AM6" s="17" t="s">
        <v>120</v>
      </c>
      <c r="AN6" s="17" t="s">
        <v>118</v>
      </c>
      <c r="AO6" s="17" t="s">
        <v>118</v>
      </c>
      <c r="AP6" s="17" t="s">
        <v>118</v>
      </c>
      <c r="AQ6" s="17" t="s">
        <v>118</v>
      </c>
      <c r="AR6" s="17" t="s">
        <v>120</v>
      </c>
      <c r="AS6" s="17" t="s">
        <v>121</v>
      </c>
      <c r="AT6" s="17" t="s">
        <v>120</v>
      </c>
      <c r="AU6" s="17" t="s">
        <v>118</v>
      </c>
      <c r="AV6" s="17" t="s">
        <v>63</v>
      </c>
      <c r="AW6" s="17" t="s">
        <v>63</v>
      </c>
      <c r="AX6" s="17" t="s">
        <v>63</v>
      </c>
      <c r="AY6" s="17" t="s">
        <v>63</v>
      </c>
      <c r="AZ6" s="17" t="s">
        <v>63</v>
      </c>
      <c r="BA6" s="17" t="s">
        <v>63</v>
      </c>
    </row>
    <row r="7">
      <c r="AS7" s="15"/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44" t="s">
        <v>444</v>
      </c>
      <c r="B2" s="44" t="s">
        <v>457</v>
      </c>
      <c r="C2" s="44" t="s">
        <v>162</v>
      </c>
      <c r="D2" s="44" t="s">
        <v>458</v>
      </c>
      <c r="E2" s="44" t="s">
        <v>459</v>
      </c>
      <c r="F2" s="44" t="s">
        <v>460</v>
      </c>
      <c r="G2" s="44">
        <v>-4.596</v>
      </c>
      <c r="H2" s="44">
        <v>55.6492</v>
      </c>
      <c r="I2" s="44" t="s">
        <v>301</v>
      </c>
      <c r="J2" s="44" t="s">
        <v>302</v>
      </c>
      <c r="K2" s="44">
        <v>453.5</v>
      </c>
      <c r="L2" s="44">
        <v>451.0</v>
      </c>
      <c r="M2" s="44" t="s">
        <v>461</v>
      </c>
      <c r="N2" s="44" t="s">
        <v>304</v>
      </c>
      <c r="O2" s="44" t="s">
        <v>462</v>
      </c>
      <c r="P2" s="44">
        <v>1962.0</v>
      </c>
      <c r="Q2" s="44">
        <v>14.5</v>
      </c>
      <c r="R2" s="44">
        <v>14.0</v>
      </c>
      <c r="S2" s="44">
        <v>4.07</v>
      </c>
      <c r="T2" s="44">
        <f>Q2/R2</f>
        <v>1.035714286</v>
      </c>
      <c r="U2" s="44">
        <v>4.0</v>
      </c>
      <c r="V2" s="44">
        <v>1.0</v>
      </c>
      <c r="W2" s="44">
        <v>40.0</v>
      </c>
      <c r="X2" s="44">
        <v>39.0</v>
      </c>
      <c r="Y2" s="44">
        <v>1.0</v>
      </c>
      <c r="Z2" s="44">
        <v>2.0</v>
      </c>
      <c r="AA2" s="44">
        <v>1.0</v>
      </c>
      <c r="AB2" s="44" t="s">
        <v>63</v>
      </c>
      <c r="AC2" s="44" t="s">
        <v>63</v>
      </c>
      <c r="AD2" s="44">
        <v>1.0</v>
      </c>
      <c r="AE2" s="44" t="s">
        <v>63</v>
      </c>
      <c r="AF2" s="44">
        <v>1.0</v>
      </c>
      <c r="AG2" s="44" t="s">
        <v>63</v>
      </c>
      <c r="AH2" s="44">
        <v>0.0</v>
      </c>
      <c r="AI2" s="44">
        <v>3.0</v>
      </c>
      <c r="AJ2" s="44" t="s">
        <v>63</v>
      </c>
      <c r="AK2" s="44" t="s">
        <v>63</v>
      </c>
      <c r="AL2" s="44">
        <v>0.0</v>
      </c>
      <c r="AM2" s="44" t="s">
        <v>63</v>
      </c>
      <c r="AN2" s="44">
        <v>0.0</v>
      </c>
      <c r="AO2" s="44">
        <v>0.0</v>
      </c>
      <c r="AP2" s="44" t="s">
        <v>63</v>
      </c>
      <c r="AQ2" s="44">
        <v>0.0</v>
      </c>
      <c r="AR2" s="44">
        <v>1.0</v>
      </c>
      <c r="AS2" s="44">
        <f>X2/R2</f>
        <v>2.785714286</v>
      </c>
      <c r="AT2" s="44" t="s">
        <v>63</v>
      </c>
      <c r="AU2" s="44" t="s">
        <v>63</v>
      </c>
      <c r="AV2" s="44" t="s">
        <v>63</v>
      </c>
      <c r="AW2" s="44" t="s">
        <v>63</v>
      </c>
      <c r="AX2" s="44" t="s">
        <v>63</v>
      </c>
      <c r="AY2" s="44" t="s">
        <v>63</v>
      </c>
      <c r="AZ2" s="44" t="s">
        <v>63</v>
      </c>
      <c r="BA2" s="44" t="s">
        <v>63</v>
      </c>
    </row>
    <row r="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 t="s">
        <v>121</v>
      </c>
      <c r="R3" s="17" t="s">
        <v>121</v>
      </c>
      <c r="S3" s="17" t="s">
        <v>118</v>
      </c>
      <c r="T3" s="17" t="s">
        <v>125</v>
      </c>
      <c r="U3" s="17" t="s">
        <v>243</v>
      </c>
      <c r="V3" s="17" t="s">
        <v>121</v>
      </c>
      <c r="W3" s="17" t="s">
        <v>296</v>
      </c>
      <c r="X3" s="17" t="s">
        <v>296</v>
      </c>
      <c r="Y3" s="17" t="s">
        <v>121</v>
      </c>
      <c r="Z3" s="17" t="s">
        <v>125</v>
      </c>
      <c r="AA3" s="17" t="s">
        <v>121</v>
      </c>
      <c r="AB3" s="17" t="s">
        <v>63</v>
      </c>
      <c r="AC3" s="17" t="s">
        <v>63</v>
      </c>
      <c r="AD3" s="17" t="s">
        <v>121</v>
      </c>
      <c r="AE3" s="17" t="s">
        <v>63</v>
      </c>
      <c r="AF3" s="17" t="s">
        <v>121</v>
      </c>
      <c r="AG3" s="17" t="s">
        <v>63</v>
      </c>
      <c r="AH3" s="17" t="s">
        <v>118</v>
      </c>
      <c r="AI3" s="17" t="s">
        <v>296</v>
      </c>
      <c r="AJ3" s="17" t="s">
        <v>63</v>
      </c>
      <c r="AK3" s="17" t="s">
        <v>63</v>
      </c>
      <c r="AL3" s="17" t="s">
        <v>118</v>
      </c>
      <c r="AM3" s="17" t="s">
        <v>63</v>
      </c>
      <c r="AN3" s="17" t="s">
        <v>118</v>
      </c>
      <c r="AO3" s="17" t="s">
        <v>118</v>
      </c>
      <c r="AP3" s="17" t="s">
        <v>63</v>
      </c>
      <c r="AQ3" s="17" t="s">
        <v>118</v>
      </c>
      <c r="AR3" s="17" t="s">
        <v>121</v>
      </c>
      <c r="AS3" s="17" t="s">
        <v>121</v>
      </c>
      <c r="AT3" s="17" t="s">
        <v>63</v>
      </c>
      <c r="AU3" s="17" t="s">
        <v>63</v>
      </c>
      <c r="AV3" s="17" t="s">
        <v>63</v>
      </c>
      <c r="AW3" s="17" t="s">
        <v>63</v>
      </c>
      <c r="AX3" s="17" t="s">
        <v>63</v>
      </c>
      <c r="AY3" s="17" t="s">
        <v>63</v>
      </c>
      <c r="AZ3" s="17" t="s">
        <v>63</v>
      </c>
      <c r="BA3" s="17" t="s">
        <v>63</v>
      </c>
    </row>
    <row r="4">
      <c r="AS4" s="1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3" max="13" width="18.0"/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126</v>
      </c>
      <c r="B2" s="5" t="s">
        <v>127</v>
      </c>
      <c r="C2" s="5" t="s">
        <v>128</v>
      </c>
      <c r="D2" s="5" t="s">
        <v>129</v>
      </c>
      <c r="E2" s="5" t="s">
        <v>80</v>
      </c>
      <c r="F2" s="5" t="s">
        <v>130</v>
      </c>
      <c r="G2" s="5">
        <v>-108.2378</v>
      </c>
      <c r="H2" s="5">
        <v>32.9691</v>
      </c>
      <c r="I2" s="5" t="s">
        <v>58</v>
      </c>
      <c r="J2" s="5" t="s">
        <v>131</v>
      </c>
      <c r="K2" s="5">
        <v>451.0</v>
      </c>
      <c r="L2" s="5">
        <v>450.0</v>
      </c>
      <c r="M2" s="5" t="s">
        <v>132</v>
      </c>
      <c r="N2" s="5" t="s">
        <v>133</v>
      </c>
      <c r="O2" s="5" t="s">
        <v>62</v>
      </c>
      <c r="P2" s="5">
        <v>1965.0</v>
      </c>
      <c r="Q2" s="5">
        <v>6.4</v>
      </c>
      <c r="R2" s="5">
        <v>7.11</v>
      </c>
      <c r="S2" s="5">
        <v>4.21</v>
      </c>
      <c r="T2" s="6">
        <f t="shared" ref="T2:T5" si="1">Q2/R2</f>
        <v>0.900140647</v>
      </c>
      <c r="U2" s="5">
        <v>1.0</v>
      </c>
      <c r="V2" s="5">
        <v>1.0</v>
      </c>
      <c r="W2" s="5">
        <v>25.0</v>
      </c>
      <c r="X2" s="5">
        <v>20.0</v>
      </c>
      <c r="Y2" s="5">
        <v>0.0</v>
      </c>
      <c r="Z2" s="5">
        <v>1.0</v>
      </c>
      <c r="AA2" s="5">
        <v>0.0</v>
      </c>
      <c r="AB2" s="5">
        <v>50.0</v>
      </c>
      <c r="AC2" s="5">
        <v>1.8</v>
      </c>
      <c r="AD2" s="5">
        <v>1.0</v>
      </c>
      <c r="AE2" s="5">
        <v>56.0</v>
      </c>
      <c r="AF2" s="5">
        <v>1.0</v>
      </c>
      <c r="AG2" s="5">
        <v>41.0</v>
      </c>
      <c r="AH2" s="5">
        <v>0.0</v>
      </c>
      <c r="AI2" s="5">
        <v>1.0</v>
      </c>
      <c r="AJ2" s="5">
        <v>1.77</v>
      </c>
      <c r="AK2" s="5">
        <v>2.48</v>
      </c>
      <c r="AL2" s="5">
        <v>0.0</v>
      </c>
      <c r="AM2" s="5">
        <v>1.0</v>
      </c>
      <c r="AN2" s="5">
        <v>0.0</v>
      </c>
      <c r="AO2" s="5">
        <v>0.0</v>
      </c>
      <c r="AP2" s="5">
        <v>2.42</v>
      </c>
      <c r="AQ2" s="5">
        <v>0.0</v>
      </c>
      <c r="AR2" s="5">
        <v>1.0</v>
      </c>
      <c r="AS2" s="5">
        <f t="shared" ref="AS2:AS3" si="2">X2/R2</f>
        <v>2.812939522</v>
      </c>
      <c r="AT2" s="5">
        <f t="shared" ref="AT2:AT5" si="3">S2-AJ2</f>
        <v>2.44</v>
      </c>
      <c r="AU2" s="5">
        <f t="shared" ref="AU2:AU5" si="4">S2-AK2</f>
        <v>1.73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134</v>
      </c>
      <c r="B3" s="5" t="s">
        <v>127</v>
      </c>
      <c r="C3" s="5" t="s">
        <v>128</v>
      </c>
      <c r="D3" s="5" t="s">
        <v>129</v>
      </c>
      <c r="E3" s="5" t="s">
        <v>80</v>
      </c>
      <c r="F3" s="5" t="s">
        <v>130</v>
      </c>
      <c r="G3" s="5">
        <v>-108.2378</v>
      </c>
      <c r="H3" s="5">
        <v>32.9691</v>
      </c>
      <c r="I3" s="5" t="s">
        <v>58</v>
      </c>
      <c r="J3" s="5" t="s">
        <v>131</v>
      </c>
      <c r="K3" s="5">
        <v>451.0</v>
      </c>
      <c r="L3" s="5">
        <v>450.0</v>
      </c>
      <c r="M3" s="5" t="s">
        <v>132</v>
      </c>
      <c r="N3" s="5" t="s">
        <v>133</v>
      </c>
      <c r="O3" s="5" t="s">
        <v>62</v>
      </c>
      <c r="P3" s="5">
        <v>1965.0</v>
      </c>
      <c r="Q3" s="5">
        <v>6.17</v>
      </c>
      <c r="R3" s="5">
        <v>6.24</v>
      </c>
      <c r="S3" s="5">
        <v>3.86</v>
      </c>
      <c r="T3" s="6">
        <f t="shared" si="1"/>
        <v>0.9887820513</v>
      </c>
      <c r="U3" s="5">
        <v>1.0</v>
      </c>
      <c r="V3" s="5">
        <v>1.0</v>
      </c>
      <c r="W3" s="5">
        <v>24.0</v>
      </c>
      <c r="X3" s="5">
        <v>21.0</v>
      </c>
      <c r="Y3" s="5">
        <v>0.0</v>
      </c>
      <c r="Z3" s="5">
        <v>1.0</v>
      </c>
      <c r="AA3" s="5">
        <v>0.0</v>
      </c>
      <c r="AB3" s="5">
        <v>41.0</v>
      </c>
      <c r="AC3" s="5">
        <v>2.0</v>
      </c>
      <c r="AD3" s="5">
        <v>1.0</v>
      </c>
      <c r="AE3" s="5">
        <v>50.0</v>
      </c>
      <c r="AF3" s="5">
        <v>1.0</v>
      </c>
      <c r="AG3" s="5">
        <v>55.0</v>
      </c>
      <c r="AH3" s="5">
        <v>0.0</v>
      </c>
      <c r="AI3" s="5">
        <v>0.0</v>
      </c>
      <c r="AJ3" s="5">
        <v>2.54</v>
      </c>
      <c r="AK3" s="5">
        <v>2.28</v>
      </c>
      <c r="AL3" s="5">
        <v>0.0</v>
      </c>
      <c r="AM3" s="5">
        <v>1.0</v>
      </c>
      <c r="AN3" s="5">
        <v>0.0</v>
      </c>
      <c r="AO3" s="5">
        <v>0.0</v>
      </c>
      <c r="AP3" s="5">
        <v>1.26</v>
      </c>
      <c r="AQ3" s="5">
        <v>0.0</v>
      </c>
      <c r="AR3" s="5">
        <v>1.0</v>
      </c>
      <c r="AS3" s="5">
        <f t="shared" si="2"/>
        <v>3.365384615</v>
      </c>
      <c r="AT3" s="5">
        <f t="shared" si="3"/>
        <v>1.32</v>
      </c>
      <c r="AU3" s="5">
        <f t="shared" si="4"/>
        <v>1.58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5" t="s">
        <v>135</v>
      </c>
      <c r="B4" s="5" t="s">
        <v>127</v>
      </c>
      <c r="C4" s="5" t="s">
        <v>128</v>
      </c>
      <c r="D4" s="5" t="s">
        <v>129</v>
      </c>
      <c r="E4" s="5" t="s">
        <v>80</v>
      </c>
      <c r="F4" s="5" t="s">
        <v>130</v>
      </c>
      <c r="G4" s="5">
        <v>-108.2378</v>
      </c>
      <c r="H4" s="5">
        <v>32.9691</v>
      </c>
      <c r="I4" s="5" t="s">
        <v>58</v>
      </c>
      <c r="J4" s="5" t="s">
        <v>131</v>
      </c>
      <c r="K4" s="5">
        <v>451.0</v>
      </c>
      <c r="L4" s="5">
        <v>450.0</v>
      </c>
      <c r="M4" s="5" t="s">
        <v>132</v>
      </c>
      <c r="N4" s="5" t="s">
        <v>133</v>
      </c>
      <c r="O4" s="5" t="s">
        <v>62</v>
      </c>
      <c r="P4" s="5">
        <v>1965.0</v>
      </c>
      <c r="Q4" s="5">
        <v>6.37</v>
      </c>
      <c r="R4" s="5">
        <v>6.52</v>
      </c>
      <c r="S4" s="5">
        <v>4.32</v>
      </c>
      <c r="T4" s="6">
        <f t="shared" si="1"/>
        <v>0.976993865</v>
      </c>
      <c r="U4" s="5">
        <v>1.0</v>
      </c>
      <c r="V4" s="5">
        <v>1.0</v>
      </c>
      <c r="W4" s="5" t="s">
        <v>63</v>
      </c>
      <c r="X4" s="5" t="s">
        <v>63</v>
      </c>
      <c r="Y4" s="5">
        <v>0.0</v>
      </c>
      <c r="Z4" s="5">
        <v>1.0</v>
      </c>
      <c r="AA4" s="5">
        <v>0.0</v>
      </c>
      <c r="AB4" s="5">
        <v>45.0</v>
      </c>
      <c r="AC4" s="5">
        <v>1.86</v>
      </c>
      <c r="AD4" s="5">
        <v>1.0</v>
      </c>
      <c r="AE4" s="5">
        <v>57.0</v>
      </c>
      <c r="AF4" s="5">
        <v>1.0</v>
      </c>
      <c r="AG4" s="5">
        <v>65.0</v>
      </c>
      <c r="AH4" s="5">
        <v>0.0</v>
      </c>
      <c r="AI4" s="5">
        <v>0.0</v>
      </c>
      <c r="AJ4" s="5">
        <v>2.34</v>
      </c>
      <c r="AK4" s="5">
        <v>2.35</v>
      </c>
      <c r="AL4" s="5">
        <v>0.0</v>
      </c>
      <c r="AM4" s="5">
        <v>1.0</v>
      </c>
      <c r="AN4" s="5">
        <v>0.0</v>
      </c>
      <c r="AO4" s="5">
        <v>0.0</v>
      </c>
      <c r="AP4" s="5">
        <v>2.24</v>
      </c>
      <c r="AQ4" s="5">
        <v>0.0</v>
      </c>
      <c r="AR4" s="5">
        <v>1.0</v>
      </c>
      <c r="AS4" s="5" t="s">
        <v>63</v>
      </c>
      <c r="AT4" s="5">
        <f t="shared" si="3"/>
        <v>1.98</v>
      </c>
      <c r="AU4" s="5">
        <f t="shared" si="4"/>
        <v>1.97</v>
      </c>
      <c r="AV4" s="7" t="s">
        <v>63</v>
      </c>
      <c r="AW4" s="7" t="s">
        <v>63</v>
      </c>
      <c r="AX4" s="7" t="s">
        <v>63</v>
      </c>
      <c r="AY4" s="7" t="s">
        <v>63</v>
      </c>
      <c r="AZ4" s="7" t="s">
        <v>63</v>
      </c>
      <c r="BA4" s="7" t="s">
        <v>63</v>
      </c>
    </row>
    <row r="5">
      <c r="A5" s="18" t="s">
        <v>136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>
        <v>5.67</v>
      </c>
      <c r="R5" s="18">
        <v>5.7</v>
      </c>
      <c r="S5" s="18">
        <v>5.1</v>
      </c>
      <c r="T5" s="18">
        <f t="shared" si="1"/>
        <v>0.9947368421</v>
      </c>
      <c r="U5" s="18">
        <v>3.0</v>
      </c>
      <c r="V5" s="18">
        <v>1.0</v>
      </c>
      <c r="W5" s="18">
        <v>27.0</v>
      </c>
      <c r="X5" s="18">
        <v>26.0</v>
      </c>
      <c r="Y5" s="18">
        <v>0.0</v>
      </c>
      <c r="Z5" s="18">
        <v>1.0</v>
      </c>
      <c r="AA5" s="18">
        <v>0.0</v>
      </c>
      <c r="AB5" s="18">
        <v>58.53</v>
      </c>
      <c r="AC5" s="18">
        <v>1.59</v>
      </c>
      <c r="AD5" s="18">
        <v>2.0</v>
      </c>
      <c r="AE5" s="18">
        <v>39.71</v>
      </c>
      <c r="AF5" s="18">
        <v>1.0</v>
      </c>
      <c r="AG5" s="18">
        <v>18.93</v>
      </c>
      <c r="AH5" s="18">
        <v>1.0</v>
      </c>
      <c r="AI5" s="18">
        <v>3.0</v>
      </c>
      <c r="AJ5" s="18">
        <v>1.56</v>
      </c>
      <c r="AK5" s="18">
        <v>2.68</v>
      </c>
      <c r="AL5" s="18">
        <v>1.0</v>
      </c>
      <c r="AM5" s="18" t="s">
        <v>63</v>
      </c>
      <c r="AN5" s="18">
        <v>0.0</v>
      </c>
      <c r="AO5" s="18">
        <v>1.0</v>
      </c>
      <c r="AP5" s="18">
        <v>0.0</v>
      </c>
      <c r="AQ5" s="18">
        <v>1.0</v>
      </c>
      <c r="AR5" s="18" t="s">
        <v>63</v>
      </c>
      <c r="AS5" s="18">
        <f>X5/R5</f>
        <v>4.561403509</v>
      </c>
      <c r="AT5" s="18">
        <f t="shared" si="3"/>
        <v>3.54</v>
      </c>
      <c r="AU5" s="18">
        <f t="shared" si="4"/>
        <v>2.42</v>
      </c>
      <c r="AV5" s="18" t="s">
        <v>63</v>
      </c>
      <c r="AW5" s="18" t="s">
        <v>63</v>
      </c>
      <c r="AX5" s="18" t="s">
        <v>63</v>
      </c>
      <c r="AY5" s="18" t="s">
        <v>63</v>
      </c>
      <c r="AZ5" s="18" t="s">
        <v>63</v>
      </c>
      <c r="BA5" s="18" t="s">
        <v>63</v>
      </c>
    </row>
    <row r="6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 t="s">
        <v>118</v>
      </c>
      <c r="R6" s="17" t="s">
        <v>118</v>
      </c>
      <c r="S6" s="17" t="s">
        <v>118</v>
      </c>
      <c r="T6" s="17" t="s">
        <v>121</v>
      </c>
      <c r="U6" s="17" t="s">
        <v>137</v>
      </c>
      <c r="V6" s="17" t="s">
        <v>121</v>
      </c>
      <c r="W6" s="17" t="s">
        <v>125</v>
      </c>
      <c r="X6" s="17" t="s">
        <v>125</v>
      </c>
      <c r="Y6" s="17" t="s">
        <v>118</v>
      </c>
      <c r="Z6" s="17" t="s">
        <v>121</v>
      </c>
      <c r="AA6" s="17" t="s">
        <v>118</v>
      </c>
      <c r="AB6" s="17" t="s">
        <v>125</v>
      </c>
      <c r="AC6" s="17" t="s">
        <v>118</v>
      </c>
      <c r="AD6" s="17" t="s">
        <v>119</v>
      </c>
      <c r="AE6" s="17" t="s">
        <v>121</v>
      </c>
      <c r="AF6" s="17" t="s">
        <v>121</v>
      </c>
      <c r="AG6" s="17" t="s">
        <v>138</v>
      </c>
      <c r="AH6" s="17" t="s">
        <v>120</v>
      </c>
      <c r="AI6" s="17" t="s">
        <v>139</v>
      </c>
      <c r="AJ6" s="17" t="s">
        <v>121</v>
      </c>
      <c r="AK6" s="17" t="s">
        <v>121</v>
      </c>
      <c r="AL6" s="17" t="s">
        <v>120</v>
      </c>
      <c r="AM6" s="17" t="s">
        <v>121</v>
      </c>
      <c r="AN6" s="17" t="s">
        <v>118</v>
      </c>
      <c r="AO6" s="17" t="s">
        <v>120</v>
      </c>
      <c r="AP6" s="17" t="s">
        <v>118</v>
      </c>
      <c r="AQ6" s="17" t="s">
        <v>120</v>
      </c>
      <c r="AR6" s="17" t="s">
        <v>121</v>
      </c>
      <c r="AS6" s="17" t="s">
        <v>121</v>
      </c>
      <c r="AT6" s="17" t="s">
        <v>118</v>
      </c>
      <c r="AU6" s="17" t="s">
        <v>121</v>
      </c>
      <c r="AV6" s="17" t="s">
        <v>63</v>
      </c>
      <c r="AW6" s="17" t="s">
        <v>63</v>
      </c>
      <c r="AX6" s="17" t="s">
        <v>63</v>
      </c>
      <c r="AY6" s="17" t="s">
        <v>63</v>
      </c>
      <c r="AZ6" s="17" t="s">
        <v>63</v>
      </c>
      <c r="BA6" s="17" t="s">
        <v>63</v>
      </c>
    </row>
    <row r="17">
      <c r="D17" s="19"/>
      <c r="E17" s="19"/>
      <c r="F17" s="19"/>
    </row>
    <row r="18">
      <c r="D18" s="19"/>
      <c r="E18" s="19"/>
      <c r="F18" s="19"/>
    </row>
    <row r="19">
      <c r="D19" s="19"/>
      <c r="E19" s="19"/>
      <c r="F19" s="19"/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45" t="s">
        <v>463</v>
      </c>
      <c r="B2" s="45" t="s">
        <v>80</v>
      </c>
      <c r="C2" s="45" t="s">
        <v>90</v>
      </c>
      <c r="D2" s="45"/>
      <c r="E2" s="45" t="s">
        <v>464</v>
      </c>
      <c r="F2" s="45" t="s">
        <v>465</v>
      </c>
      <c r="G2" s="45">
        <v>-4.9725</v>
      </c>
      <c r="H2" s="45">
        <v>51.805</v>
      </c>
      <c r="I2" s="45" t="s">
        <v>58</v>
      </c>
      <c r="J2" s="45" t="s">
        <v>59</v>
      </c>
      <c r="K2" s="45">
        <v>450.0</v>
      </c>
      <c r="L2" s="45">
        <v>449.0</v>
      </c>
      <c r="M2" s="45" t="s">
        <v>466</v>
      </c>
      <c r="N2" s="45"/>
      <c r="O2" s="45" t="s">
        <v>467</v>
      </c>
      <c r="P2" s="45">
        <v>1905.0</v>
      </c>
      <c r="Q2" s="45">
        <v>10.0</v>
      </c>
      <c r="R2" s="45">
        <v>9.75</v>
      </c>
      <c r="S2" s="45" t="s">
        <v>63</v>
      </c>
      <c r="T2" s="45">
        <f>Q2/R2</f>
        <v>1.025641026</v>
      </c>
      <c r="U2" s="45">
        <v>3.0</v>
      </c>
      <c r="V2" s="45">
        <v>1.0</v>
      </c>
      <c r="W2" s="45">
        <v>20.0</v>
      </c>
      <c r="X2" s="45">
        <v>19.0</v>
      </c>
      <c r="Y2" s="45">
        <v>1.0</v>
      </c>
      <c r="Z2" s="45">
        <v>1.0</v>
      </c>
      <c r="AA2" s="45">
        <v>0.0</v>
      </c>
      <c r="AB2" s="45" t="s">
        <v>63</v>
      </c>
      <c r="AC2" s="45" t="s">
        <v>63</v>
      </c>
      <c r="AD2" s="45">
        <v>1.0</v>
      </c>
      <c r="AE2" s="45" t="s">
        <v>63</v>
      </c>
      <c r="AF2" s="45">
        <v>1.0</v>
      </c>
      <c r="AG2" s="45" t="s">
        <v>63</v>
      </c>
      <c r="AH2" s="45">
        <v>0.0</v>
      </c>
      <c r="AI2" s="45" t="s">
        <v>63</v>
      </c>
      <c r="AJ2" s="45" t="s">
        <v>63</v>
      </c>
      <c r="AK2" s="45" t="s">
        <v>63</v>
      </c>
      <c r="AL2" s="45">
        <v>1.0</v>
      </c>
      <c r="AM2" s="45" t="s">
        <v>63</v>
      </c>
      <c r="AN2" s="45" t="s">
        <v>63</v>
      </c>
      <c r="AO2" s="45">
        <v>0.0</v>
      </c>
      <c r="AP2" s="45" t="s">
        <v>63</v>
      </c>
      <c r="AQ2" s="45">
        <v>0.0</v>
      </c>
      <c r="AR2" s="45">
        <v>0.0</v>
      </c>
      <c r="AS2" s="45">
        <f>X2/R2</f>
        <v>1.948717949</v>
      </c>
      <c r="AT2" s="45" t="s">
        <v>63</v>
      </c>
      <c r="AU2" s="45" t="s">
        <v>63</v>
      </c>
      <c r="AV2" s="45" t="s">
        <v>63</v>
      </c>
      <c r="AW2" s="45" t="s">
        <v>63</v>
      </c>
      <c r="AX2" s="45" t="s">
        <v>63</v>
      </c>
      <c r="AY2" s="45">
        <v>1.0</v>
      </c>
      <c r="AZ2" s="45" t="s">
        <v>63</v>
      </c>
      <c r="BA2" s="45" t="s">
        <v>63</v>
      </c>
    </row>
    <row r="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 t="s">
        <v>118</v>
      </c>
      <c r="R3" s="17" t="s">
        <v>118</v>
      </c>
      <c r="S3" s="17" t="s">
        <v>63</v>
      </c>
      <c r="T3" s="17" t="s">
        <v>125</v>
      </c>
      <c r="U3" s="17" t="s">
        <v>296</v>
      </c>
      <c r="V3" s="17" t="s">
        <v>121</v>
      </c>
      <c r="W3" s="17" t="s">
        <v>118</v>
      </c>
      <c r="X3" s="17" t="s">
        <v>118</v>
      </c>
      <c r="Y3" s="17" t="s">
        <v>121</v>
      </c>
      <c r="Z3" s="17" t="s">
        <v>121</v>
      </c>
      <c r="AA3" s="17" t="s">
        <v>118</v>
      </c>
      <c r="AB3" s="17" t="s">
        <v>63</v>
      </c>
      <c r="AC3" s="17" t="s">
        <v>63</v>
      </c>
      <c r="AD3" s="17" t="s">
        <v>121</v>
      </c>
      <c r="AE3" s="17" t="s">
        <v>63</v>
      </c>
      <c r="AF3" s="17" t="s">
        <v>121</v>
      </c>
      <c r="AG3" s="17" t="s">
        <v>63</v>
      </c>
      <c r="AH3" s="17" t="s">
        <v>118</v>
      </c>
      <c r="AI3" s="17" t="s">
        <v>63</v>
      </c>
      <c r="AJ3" s="17" t="s">
        <v>63</v>
      </c>
      <c r="AK3" s="17" t="s">
        <v>63</v>
      </c>
      <c r="AL3" s="17" t="s">
        <v>121</v>
      </c>
      <c r="AM3" s="17" t="s">
        <v>63</v>
      </c>
      <c r="AN3" s="17" t="s">
        <v>63</v>
      </c>
      <c r="AO3" s="17" t="s">
        <v>118</v>
      </c>
      <c r="AP3" s="17" t="s">
        <v>63</v>
      </c>
      <c r="AQ3" s="17" t="s">
        <v>118</v>
      </c>
      <c r="AR3" s="17" t="s">
        <v>118</v>
      </c>
      <c r="AS3" s="17" t="s">
        <v>121</v>
      </c>
      <c r="AT3" s="17" t="s">
        <v>63</v>
      </c>
      <c r="AU3" s="17" t="s">
        <v>63</v>
      </c>
      <c r="AV3" s="17" t="s">
        <v>63</v>
      </c>
      <c r="AW3" s="17" t="s">
        <v>63</v>
      </c>
      <c r="AX3" s="17" t="s">
        <v>63</v>
      </c>
      <c r="AY3" s="17" t="s">
        <v>121</v>
      </c>
      <c r="AZ3" s="17" t="s">
        <v>63</v>
      </c>
      <c r="BA3" s="17" t="s">
        <v>63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468</v>
      </c>
      <c r="B2" s="5" t="s">
        <v>80</v>
      </c>
      <c r="C2" s="5" t="s">
        <v>74</v>
      </c>
      <c r="D2" s="5" t="s">
        <v>469</v>
      </c>
      <c r="E2" s="5" t="s">
        <v>470</v>
      </c>
      <c r="F2" s="5" t="s">
        <v>150</v>
      </c>
      <c r="G2" s="5">
        <v>-91.4054</v>
      </c>
      <c r="H2" s="5">
        <v>42.8539</v>
      </c>
      <c r="I2" s="5" t="s">
        <v>58</v>
      </c>
      <c r="J2" s="5" t="s">
        <v>131</v>
      </c>
      <c r="K2" s="5">
        <v>451.0</v>
      </c>
      <c r="L2" s="5">
        <v>450.0</v>
      </c>
      <c r="M2" s="5" t="s">
        <v>326</v>
      </c>
      <c r="N2" s="5" t="s">
        <v>133</v>
      </c>
      <c r="O2" s="5" t="s">
        <v>80</v>
      </c>
      <c r="P2" s="5" t="s">
        <v>80</v>
      </c>
      <c r="Q2" s="5">
        <v>7.72</v>
      </c>
      <c r="R2" s="5">
        <v>6.56</v>
      </c>
      <c r="S2" s="5">
        <v>4.99</v>
      </c>
      <c r="T2" s="6">
        <f t="shared" ref="T2:T5" si="1">Q2/R2</f>
        <v>1.176829268</v>
      </c>
      <c r="U2" s="5">
        <v>5.0</v>
      </c>
      <c r="V2" s="5">
        <v>1.0</v>
      </c>
      <c r="W2" s="5">
        <v>29.0</v>
      </c>
      <c r="X2" s="5">
        <v>30.0</v>
      </c>
      <c r="Y2" s="5">
        <v>0.0</v>
      </c>
      <c r="Z2" s="5">
        <v>1.0</v>
      </c>
      <c r="AA2" s="5">
        <v>1.0</v>
      </c>
      <c r="AB2" s="5">
        <v>55.0</v>
      </c>
      <c r="AC2" s="5">
        <v>2.08</v>
      </c>
      <c r="AD2" s="5">
        <v>2.0</v>
      </c>
      <c r="AE2" s="5">
        <v>40.0</v>
      </c>
      <c r="AF2" s="5">
        <v>1.0</v>
      </c>
      <c r="AG2" s="5">
        <v>32.0</v>
      </c>
      <c r="AH2" s="5">
        <v>0.0</v>
      </c>
      <c r="AI2" s="5">
        <v>0.0</v>
      </c>
      <c r="AJ2" s="5">
        <v>2.19</v>
      </c>
      <c r="AK2" s="5">
        <v>2.81</v>
      </c>
      <c r="AL2" s="5">
        <v>0.0</v>
      </c>
      <c r="AM2" s="5">
        <v>0.0</v>
      </c>
      <c r="AN2" s="5">
        <v>0.0</v>
      </c>
      <c r="AO2" s="5">
        <v>0.0</v>
      </c>
      <c r="AP2" s="5">
        <v>2.63</v>
      </c>
      <c r="AQ2" s="5">
        <v>0.0</v>
      </c>
      <c r="AR2" s="5">
        <v>0.0</v>
      </c>
      <c r="AS2" s="5">
        <f t="shared" ref="AS2:AS5" si="2">X2/R2</f>
        <v>4.573170732</v>
      </c>
      <c r="AT2" s="5">
        <f t="shared" ref="AT2:AT5" si="3">S2-AJ2</f>
        <v>2.8</v>
      </c>
      <c r="AU2" s="5">
        <f t="shared" ref="AU2:AU5" si="4">S2-AK2</f>
        <v>2.18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471</v>
      </c>
      <c r="B3" s="5" t="s">
        <v>80</v>
      </c>
      <c r="C3" s="5" t="s">
        <v>74</v>
      </c>
      <c r="D3" s="5" t="s">
        <v>469</v>
      </c>
      <c r="E3" s="5" t="s">
        <v>470</v>
      </c>
      <c r="F3" s="5" t="s">
        <v>150</v>
      </c>
      <c r="G3" s="5">
        <v>-91.4054</v>
      </c>
      <c r="H3" s="5">
        <v>42.8539</v>
      </c>
      <c r="I3" s="5" t="s">
        <v>58</v>
      </c>
      <c r="J3" s="5" t="s">
        <v>131</v>
      </c>
      <c r="K3" s="5">
        <v>451.0</v>
      </c>
      <c r="L3" s="5">
        <v>450.0</v>
      </c>
      <c r="M3" s="5" t="s">
        <v>326</v>
      </c>
      <c r="N3" s="5" t="s">
        <v>133</v>
      </c>
      <c r="O3" s="5" t="s">
        <v>80</v>
      </c>
      <c r="P3" s="5" t="s">
        <v>80</v>
      </c>
      <c r="Q3" s="5">
        <v>7.34</v>
      </c>
      <c r="R3" s="5">
        <v>6.86</v>
      </c>
      <c r="S3" s="5">
        <v>4.61</v>
      </c>
      <c r="T3" s="6">
        <f t="shared" si="1"/>
        <v>1.069970845</v>
      </c>
      <c r="U3" s="5">
        <v>5.0</v>
      </c>
      <c r="V3" s="5">
        <v>1.0</v>
      </c>
      <c r="W3" s="5">
        <v>30.0</v>
      </c>
      <c r="X3" s="5">
        <v>40.0</v>
      </c>
      <c r="Y3" s="5">
        <v>0.0</v>
      </c>
      <c r="Z3" s="5">
        <v>1.0</v>
      </c>
      <c r="AA3" s="5">
        <v>1.0</v>
      </c>
      <c r="AB3" s="5">
        <v>60.0</v>
      </c>
      <c r="AC3" s="5">
        <v>3.2</v>
      </c>
      <c r="AD3" s="5">
        <v>2.0</v>
      </c>
      <c r="AE3" s="5">
        <v>40.0</v>
      </c>
      <c r="AF3" s="5">
        <v>1.0</v>
      </c>
      <c r="AG3" s="5">
        <v>38.0</v>
      </c>
      <c r="AH3" s="5">
        <v>0.0</v>
      </c>
      <c r="AI3" s="5">
        <v>1.0</v>
      </c>
      <c r="AJ3" s="5">
        <v>3.1</v>
      </c>
      <c r="AK3" s="5">
        <v>3.4</v>
      </c>
      <c r="AL3" s="5">
        <v>0.0</v>
      </c>
      <c r="AM3" s="5">
        <v>0.0</v>
      </c>
      <c r="AN3" s="5">
        <v>0.0</v>
      </c>
      <c r="AO3" s="5">
        <v>0.0</v>
      </c>
      <c r="AP3" s="5">
        <v>2.52</v>
      </c>
      <c r="AQ3" s="5">
        <v>0.0</v>
      </c>
      <c r="AR3" s="5">
        <v>0.0</v>
      </c>
      <c r="AS3" s="5">
        <f t="shared" si="2"/>
        <v>5.83090379</v>
      </c>
      <c r="AT3" s="5">
        <f t="shared" si="3"/>
        <v>1.51</v>
      </c>
      <c r="AU3" s="5">
        <f t="shared" si="4"/>
        <v>1.21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5" t="s">
        <v>472</v>
      </c>
      <c r="B4" s="5" t="s">
        <v>473</v>
      </c>
      <c r="C4" s="5" t="s">
        <v>74</v>
      </c>
      <c r="D4" s="5" t="s">
        <v>80</v>
      </c>
      <c r="E4" s="5" t="s">
        <v>474</v>
      </c>
      <c r="F4" s="5" t="s">
        <v>475</v>
      </c>
      <c r="G4" s="5">
        <v>-92.1327</v>
      </c>
      <c r="H4" s="5">
        <v>43.7447</v>
      </c>
      <c r="I4" s="5" t="s">
        <v>58</v>
      </c>
      <c r="J4" s="5" t="s">
        <v>131</v>
      </c>
      <c r="K4" s="5">
        <v>451.0</v>
      </c>
      <c r="L4" s="5">
        <v>450.0</v>
      </c>
      <c r="M4" s="5" t="s">
        <v>326</v>
      </c>
      <c r="N4" s="5" t="s">
        <v>133</v>
      </c>
      <c r="O4" s="5" t="s">
        <v>336</v>
      </c>
      <c r="P4" s="5" t="s">
        <v>80</v>
      </c>
      <c r="Q4" s="5">
        <v>7.08</v>
      </c>
      <c r="R4" s="5">
        <v>6.64</v>
      </c>
      <c r="S4" s="5">
        <v>4.05</v>
      </c>
      <c r="T4" s="6">
        <f t="shared" si="1"/>
        <v>1.06626506</v>
      </c>
      <c r="U4" s="5">
        <v>5.0</v>
      </c>
      <c r="V4" s="5">
        <v>1.0</v>
      </c>
      <c r="W4" s="5">
        <v>42.0</v>
      </c>
      <c r="X4" s="5">
        <v>43.0</v>
      </c>
      <c r="Y4" s="5">
        <v>1.0</v>
      </c>
      <c r="Z4" s="5">
        <v>1.0</v>
      </c>
      <c r="AA4" s="5">
        <v>0.0</v>
      </c>
      <c r="AB4" s="5">
        <v>65.0</v>
      </c>
      <c r="AC4" s="5">
        <v>1.88</v>
      </c>
      <c r="AD4" s="5">
        <v>2.0</v>
      </c>
      <c r="AE4" s="5">
        <v>55.0</v>
      </c>
      <c r="AF4" s="5">
        <v>1.0</v>
      </c>
      <c r="AG4" s="5">
        <v>52.0</v>
      </c>
      <c r="AH4" s="5">
        <v>0.0</v>
      </c>
      <c r="AI4" s="5">
        <v>1.0</v>
      </c>
      <c r="AJ4" s="5">
        <v>2.51</v>
      </c>
      <c r="AK4" s="5">
        <v>2.72</v>
      </c>
      <c r="AL4" s="5">
        <v>0.0</v>
      </c>
      <c r="AM4" s="5">
        <v>0.0</v>
      </c>
      <c r="AN4" s="5">
        <v>0.0</v>
      </c>
      <c r="AO4" s="5">
        <v>1.0</v>
      </c>
      <c r="AP4" s="5">
        <v>2.34</v>
      </c>
      <c r="AQ4" s="5">
        <v>0.0</v>
      </c>
      <c r="AR4" s="5">
        <v>0.0</v>
      </c>
      <c r="AS4" s="5">
        <f t="shared" si="2"/>
        <v>6.475903614</v>
      </c>
      <c r="AT4" s="5">
        <f t="shared" si="3"/>
        <v>1.54</v>
      </c>
      <c r="AU4" s="5">
        <f t="shared" si="4"/>
        <v>1.33</v>
      </c>
      <c r="AV4" s="7" t="s">
        <v>63</v>
      </c>
      <c r="AW4" s="7" t="s">
        <v>63</v>
      </c>
      <c r="AX4" s="7" t="s">
        <v>63</v>
      </c>
      <c r="AY4" s="7" t="s">
        <v>63</v>
      </c>
      <c r="AZ4" s="7" t="s">
        <v>63</v>
      </c>
      <c r="BA4" s="7" t="s">
        <v>63</v>
      </c>
    </row>
    <row r="5">
      <c r="A5" s="5" t="s">
        <v>476</v>
      </c>
      <c r="B5" s="5" t="s">
        <v>477</v>
      </c>
      <c r="C5" s="5" t="s">
        <v>74</v>
      </c>
      <c r="D5" s="5" t="s">
        <v>478</v>
      </c>
      <c r="E5" s="5" t="s">
        <v>479</v>
      </c>
      <c r="F5" s="5" t="s">
        <v>475</v>
      </c>
      <c r="G5" s="5">
        <v>-92.2094</v>
      </c>
      <c r="H5" s="5">
        <v>43.5802</v>
      </c>
      <c r="I5" s="5" t="s">
        <v>58</v>
      </c>
      <c r="J5" s="5" t="s">
        <v>131</v>
      </c>
      <c r="K5" s="5">
        <v>451.0</v>
      </c>
      <c r="L5" s="5">
        <v>450.0</v>
      </c>
      <c r="M5" s="5" t="s">
        <v>480</v>
      </c>
      <c r="N5" s="5" t="s">
        <v>133</v>
      </c>
      <c r="O5" s="5" t="s">
        <v>481</v>
      </c>
      <c r="P5" s="5" t="s">
        <v>80</v>
      </c>
      <c r="Q5" s="5">
        <v>9.39</v>
      </c>
      <c r="R5" s="5">
        <v>8.35</v>
      </c>
      <c r="S5" s="5">
        <v>5.47</v>
      </c>
      <c r="T5" s="6">
        <f t="shared" si="1"/>
        <v>1.124550898</v>
      </c>
      <c r="U5" s="5">
        <v>5.0</v>
      </c>
      <c r="V5" s="5">
        <v>1.0</v>
      </c>
      <c r="W5" s="5">
        <v>44.0</v>
      </c>
      <c r="X5" s="5">
        <v>37.0</v>
      </c>
      <c r="Y5" s="5">
        <v>0.0</v>
      </c>
      <c r="Z5" s="5">
        <v>0.0</v>
      </c>
      <c r="AA5" s="5">
        <v>0.0</v>
      </c>
      <c r="AB5" s="5">
        <v>46.0</v>
      </c>
      <c r="AC5" s="5">
        <v>2.49</v>
      </c>
      <c r="AD5" s="5">
        <v>2.0</v>
      </c>
      <c r="AE5" s="5">
        <v>41.0</v>
      </c>
      <c r="AF5" s="5">
        <v>1.0</v>
      </c>
      <c r="AG5" s="5">
        <v>52.0</v>
      </c>
      <c r="AH5" s="5">
        <v>0.0</v>
      </c>
      <c r="AI5" s="5">
        <v>1.0</v>
      </c>
      <c r="AJ5" s="5">
        <v>3.15</v>
      </c>
      <c r="AK5" s="5">
        <v>3.04</v>
      </c>
      <c r="AL5" s="5">
        <v>0.0</v>
      </c>
      <c r="AM5" s="5">
        <v>0.0</v>
      </c>
      <c r="AN5" s="5">
        <v>0.0</v>
      </c>
      <c r="AO5" s="5">
        <v>0.0</v>
      </c>
      <c r="AP5" s="5">
        <v>2.88</v>
      </c>
      <c r="AQ5" s="5">
        <v>0.0</v>
      </c>
      <c r="AR5" s="5">
        <v>0.0</v>
      </c>
      <c r="AS5" s="5">
        <f t="shared" si="2"/>
        <v>4.431137725</v>
      </c>
      <c r="AT5" s="5">
        <f t="shared" si="3"/>
        <v>2.32</v>
      </c>
      <c r="AU5" s="5">
        <f t="shared" si="4"/>
        <v>2.43</v>
      </c>
      <c r="AV5" s="7" t="s">
        <v>63</v>
      </c>
      <c r="AW5" s="7" t="s">
        <v>63</v>
      </c>
      <c r="AX5" s="7" t="s">
        <v>63</v>
      </c>
      <c r="AY5" s="7" t="s">
        <v>63</v>
      </c>
      <c r="AZ5" s="7" t="s">
        <v>63</v>
      </c>
      <c r="BA5" s="7" t="s">
        <v>63</v>
      </c>
    </row>
    <row r="6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 t="s">
        <v>118</v>
      </c>
      <c r="R6" s="17" t="s">
        <v>118</v>
      </c>
      <c r="S6" s="17" t="s">
        <v>118</v>
      </c>
      <c r="T6" s="17" t="s">
        <v>125</v>
      </c>
      <c r="U6" s="17" t="s">
        <v>482</v>
      </c>
      <c r="V6" s="17" t="s">
        <v>121</v>
      </c>
      <c r="W6" s="17" t="s">
        <v>138</v>
      </c>
      <c r="X6" s="17" t="s">
        <v>119</v>
      </c>
      <c r="Y6" s="17" t="s">
        <v>120</v>
      </c>
      <c r="Z6" s="17" t="s">
        <v>120</v>
      </c>
      <c r="AA6" s="17" t="s">
        <v>120</v>
      </c>
      <c r="AB6" s="17" t="s">
        <v>138</v>
      </c>
      <c r="AC6" s="17" t="s">
        <v>120</v>
      </c>
      <c r="AD6" s="17" t="s">
        <v>125</v>
      </c>
      <c r="AE6" s="17" t="s">
        <v>125</v>
      </c>
      <c r="AF6" s="17" t="s">
        <v>121</v>
      </c>
      <c r="AG6" s="17" t="s">
        <v>125</v>
      </c>
      <c r="AH6" s="17" t="s">
        <v>118</v>
      </c>
      <c r="AI6" s="17" t="s">
        <v>120</v>
      </c>
      <c r="AJ6" s="17" t="s">
        <v>121</v>
      </c>
      <c r="AK6" s="17" t="s">
        <v>121</v>
      </c>
      <c r="AL6" s="17" t="s">
        <v>118</v>
      </c>
      <c r="AM6" s="17" t="s">
        <v>118</v>
      </c>
      <c r="AN6" s="17" t="s">
        <v>118</v>
      </c>
      <c r="AO6" s="17" t="s">
        <v>120</v>
      </c>
      <c r="AP6" s="17" t="s">
        <v>118</v>
      </c>
      <c r="AQ6" s="17" t="s">
        <v>118</v>
      </c>
      <c r="AR6" s="17" t="s">
        <v>118</v>
      </c>
      <c r="AS6" s="17" t="s">
        <v>119</v>
      </c>
      <c r="AT6" s="17" t="s">
        <v>118</v>
      </c>
      <c r="AU6" s="17" t="s">
        <v>118</v>
      </c>
      <c r="AV6" s="17" t="s">
        <v>63</v>
      </c>
      <c r="AW6" s="17" t="s">
        <v>63</v>
      </c>
      <c r="AX6" s="17" t="s">
        <v>63</v>
      </c>
      <c r="AY6" s="17" t="s">
        <v>63</v>
      </c>
      <c r="AZ6" s="17" t="s">
        <v>63</v>
      </c>
      <c r="BA6" s="17" t="s">
        <v>63</v>
      </c>
    </row>
    <row r="7">
      <c r="AS7" s="15"/>
    </row>
    <row r="8">
      <c r="K8" s="5" t="s">
        <v>355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0"/>
    <col customWidth="1" min="2" max="2" width="90.0"/>
    <col customWidth="1" min="6" max="6" width="18.38"/>
    <col customWidth="1" min="7" max="7" width="17.25"/>
    <col customWidth="1" min="11" max="11" width="15.5"/>
  </cols>
  <sheetData>
    <row r="1">
      <c r="A1" s="1" t="s">
        <v>0</v>
      </c>
      <c r="B1" s="1" t="s">
        <v>483</v>
      </c>
    </row>
    <row r="2">
      <c r="A2" s="1" t="s">
        <v>1</v>
      </c>
      <c r="B2" s="1" t="s">
        <v>484</v>
      </c>
    </row>
    <row r="3">
      <c r="A3" s="1" t="s">
        <v>2</v>
      </c>
      <c r="B3" s="1" t="s">
        <v>485</v>
      </c>
    </row>
    <row r="4">
      <c r="A4" s="1" t="s">
        <v>3</v>
      </c>
      <c r="B4" s="1" t="s">
        <v>486</v>
      </c>
      <c r="D4" s="9"/>
      <c r="E4" s="5" t="s">
        <v>487</v>
      </c>
    </row>
    <row r="5">
      <c r="A5" s="1" t="s">
        <v>4</v>
      </c>
      <c r="B5" s="1" t="s">
        <v>488</v>
      </c>
      <c r="D5" s="41"/>
      <c r="E5" s="5" t="s">
        <v>489</v>
      </c>
    </row>
    <row r="6">
      <c r="A6" s="1" t="s">
        <v>5</v>
      </c>
      <c r="B6" s="1" t="s">
        <v>488</v>
      </c>
      <c r="D6" s="46"/>
      <c r="E6" s="5" t="s">
        <v>490</v>
      </c>
    </row>
    <row r="7">
      <c r="A7" s="1" t="s">
        <v>6</v>
      </c>
      <c r="B7" s="1" t="s">
        <v>491</v>
      </c>
      <c r="D7" s="47"/>
      <c r="E7" s="5" t="s">
        <v>492</v>
      </c>
    </row>
    <row r="8">
      <c r="A8" s="1" t="s">
        <v>7</v>
      </c>
      <c r="B8" s="1" t="s">
        <v>493</v>
      </c>
      <c r="D8" s="48"/>
      <c r="E8" s="5" t="s">
        <v>494</v>
      </c>
    </row>
    <row r="9">
      <c r="A9" s="1" t="s">
        <v>8</v>
      </c>
      <c r="B9" s="1" t="s">
        <v>495</v>
      </c>
      <c r="D9" s="49"/>
      <c r="E9" s="5" t="s">
        <v>496</v>
      </c>
    </row>
    <row r="10">
      <c r="A10" s="1" t="s">
        <v>9</v>
      </c>
      <c r="B10" s="1" t="s">
        <v>497</v>
      </c>
    </row>
    <row r="11">
      <c r="A11" s="1" t="s">
        <v>10</v>
      </c>
      <c r="B11" s="1" t="s">
        <v>498</v>
      </c>
    </row>
    <row r="12">
      <c r="A12" s="1" t="s">
        <v>11</v>
      </c>
      <c r="B12" s="1" t="s">
        <v>499</v>
      </c>
    </row>
    <row r="13">
      <c r="A13" s="1" t="s">
        <v>12</v>
      </c>
      <c r="B13" s="1" t="s">
        <v>500</v>
      </c>
    </row>
    <row r="14">
      <c r="A14" s="1" t="s">
        <v>13</v>
      </c>
      <c r="B14" s="1" t="s">
        <v>501</v>
      </c>
    </row>
    <row r="15">
      <c r="A15" s="1" t="s">
        <v>14</v>
      </c>
      <c r="B15" s="1" t="s">
        <v>502</v>
      </c>
    </row>
    <row r="16">
      <c r="A16" s="1" t="s">
        <v>15</v>
      </c>
      <c r="B16" s="1" t="s">
        <v>15</v>
      </c>
    </row>
    <row r="17">
      <c r="A17" s="2" t="s">
        <v>503</v>
      </c>
      <c r="B17" s="2" t="s">
        <v>504</v>
      </c>
    </row>
    <row r="18">
      <c r="A18" s="2" t="s">
        <v>505</v>
      </c>
      <c r="B18" s="2" t="s">
        <v>504</v>
      </c>
    </row>
    <row r="19">
      <c r="A19" s="2" t="s">
        <v>506</v>
      </c>
      <c r="B19" s="2" t="s">
        <v>504</v>
      </c>
    </row>
    <row r="20">
      <c r="A20" s="2" t="s">
        <v>19</v>
      </c>
      <c r="B20" s="2" t="s">
        <v>507</v>
      </c>
    </row>
    <row r="21">
      <c r="A21" s="2" t="s">
        <v>20</v>
      </c>
      <c r="B21" s="2" t="s">
        <v>508</v>
      </c>
    </row>
    <row r="22">
      <c r="A22" s="2" t="s">
        <v>21</v>
      </c>
      <c r="B22" s="2" t="s">
        <v>509</v>
      </c>
    </row>
    <row r="23">
      <c r="A23" s="2" t="s">
        <v>22</v>
      </c>
      <c r="B23" s="2" t="s">
        <v>510</v>
      </c>
    </row>
    <row r="24">
      <c r="A24" s="2" t="s">
        <v>23</v>
      </c>
      <c r="B24" s="2" t="s">
        <v>510</v>
      </c>
    </row>
    <row r="25">
      <c r="A25" s="2" t="s">
        <v>24</v>
      </c>
      <c r="B25" s="2" t="s">
        <v>511</v>
      </c>
    </row>
    <row r="26">
      <c r="A26" s="2" t="s">
        <v>25</v>
      </c>
      <c r="B26" s="2" t="s">
        <v>512</v>
      </c>
    </row>
    <row r="27">
      <c r="A27" s="2" t="s">
        <v>26</v>
      </c>
      <c r="B27" s="2" t="s">
        <v>513</v>
      </c>
    </row>
    <row r="28">
      <c r="A28" s="2" t="s">
        <v>514</v>
      </c>
      <c r="B28" s="2" t="s">
        <v>515</v>
      </c>
    </row>
    <row r="29">
      <c r="A29" s="2" t="s">
        <v>516</v>
      </c>
      <c r="B29" s="2" t="s">
        <v>517</v>
      </c>
    </row>
    <row r="30">
      <c r="A30" s="2" t="s">
        <v>29</v>
      </c>
      <c r="B30" s="2" t="s">
        <v>518</v>
      </c>
    </row>
    <row r="31">
      <c r="A31" s="2" t="s">
        <v>519</v>
      </c>
      <c r="B31" s="2" t="s">
        <v>520</v>
      </c>
    </row>
    <row r="32">
      <c r="A32" s="2" t="s">
        <v>31</v>
      </c>
      <c r="B32" s="2" t="s">
        <v>521</v>
      </c>
    </row>
    <row r="33">
      <c r="A33" s="2" t="s">
        <v>522</v>
      </c>
      <c r="B33" s="2" t="s">
        <v>520</v>
      </c>
    </row>
    <row r="34">
      <c r="A34" s="2" t="s">
        <v>523</v>
      </c>
      <c r="B34" s="2" t="s">
        <v>509</v>
      </c>
    </row>
    <row r="35">
      <c r="A35" s="2" t="s">
        <v>34</v>
      </c>
      <c r="B35" s="2" t="s">
        <v>524</v>
      </c>
    </row>
    <row r="36">
      <c r="A36" s="2" t="s">
        <v>525</v>
      </c>
      <c r="B36" s="2" t="s">
        <v>526</v>
      </c>
    </row>
    <row r="37">
      <c r="A37" s="2" t="s">
        <v>527</v>
      </c>
      <c r="B37" s="2" t="s">
        <v>528</v>
      </c>
    </row>
    <row r="38">
      <c r="A38" s="2" t="s">
        <v>37</v>
      </c>
      <c r="B38" s="2" t="s">
        <v>509</v>
      </c>
    </row>
    <row r="39">
      <c r="A39" s="2" t="s">
        <v>38</v>
      </c>
      <c r="B39" s="2" t="s">
        <v>529</v>
      </c>
    </row>
    <row r="40">
      <c r="A40" s="2" t="s">
        <v>39</v>
      </c>
      <c r="B40" s="2" t="s">
        <v>530</v>
      </c>
    </row>
    <row r="41">
      <c r="A41" s="2" t="s">
        <v>40</v>
      </c>
      <c r="B41" s="2" t="s">
        <v>509</v>
      </c>
    </row>
    <row r="42">
      <c r="A42" s="2" t="s">
        <v>531</v>
      </c>
      <c r="B42" s="2" t="s">
        <v>532</v>
      </c>
    </row>
    <row r="43">
      <c r="A43" s="2" t="s">
        <v>42</v>
      </c>
      <c r="B43" s="2" t="s">
        <v>509</v>
      </c>
    </row>
    <row r="44">
      <c r="A44" s="2" t="s">
        <v>43</v>
      </c>
      <c r="B44" s="2" t="s">
        <v>533</v>
      </c>
    </row>
    <row r="45">
      <c r="A45" s="2" t="s">
        <v>534</v>
      </c>
      <c r="B45" s="2" t="s">
        <v>532</v>
      </c>
    </row>
    <row r="46">
      <c r="A46" s="2" t="s">
        <v>535</v>
      </c>
      <c r="B46" s="2" t="s">
        <v>536</v>
      </c>
    </row>
    <row r="47">
      <c r="A47" s="2" t="s">
        <v>46</v>
      </c>
      <c r="B47" s="2" t="s">
        <v>536</v>
      </c>
    </row>
    <row r="48">
      <c r="A48" s="3" t="s">
        <v>47</v>
      </c>
      <c r="B48" s="3" t="s">
        <v>537</v>
      </c>
    </row>
    <row r="49">
      <c r="A49" s="3" t="s">
        <v>48</v>
      </c>
      <c r="B49" s="3" t="s">
        <v>538</v>
      </c>
    </row>
    <row r="50">
      <c r="A50" s="3" t="s">
        <v>49</v>
      </c>
      <c r="B50" s="3" t="s">
        <v>509</v>
      </c>
    </row>
    <row r="51">
      <c r="A51" s="3" t="s">
        <v>50</v>
      </c>
      <c r="B51" s="3" t="s">
        <v>539</v>
      </c>
    </row>
    <row r="52">
      <c r="A52" s="3" t="s">
        <v>51</v>
      </c>
      <c r="B52" s="3" t="s">
        <v>540</v>
      </c>
    </row>
    <row r="53">
      <c r="A53" s="4" t="s">
        <v>52</v>
      </c>
      <c r="B53" s="3" t="s">
        <v>509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4" max="4" width="31.63"/>
    <col customWidth="1" min="14" max="14" width="14.38"/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140</v>
      </c>
      <c r="B2" s="5" t="s">
        <v>141</v>
      </c>
      <c r="C2" s="5" t="s">
        <v>74</v>
      </c>
      <c r="D2" s="5" t="s">
        <v>142</v>
      </c>
      <c r="E2" s="5" t="s">
        <v>80</v>
      </c>
      <c r="F2" s="5" t="s">
        <v>113</v>
      </c>
      <c r="G2" s="5">
        <v>-85.764</v>
      </c>
      <c r="H2" s="5">
        <v>38.3838</v>
      </c>
      <c r="I2" s="5" t="s">
        <v>58</v>
      </c>
      <c r="J2" s="5" t="s">
        <v>59</v>
      </c>
      <c r="K2" s="5">
        <v>449.5</v>
      </c>
      <c r="L2" s="5">
        <v>445.5</v>
      </c>
      <c r="M2" s="5" t="s">
        <v>143</v>
      </c>
      <c r="N2" s="5" t="s">
        <v>144</v>
      </c>
      <c r="O2" s="5" t="s">
        <v>145</v>
      </c>
      <c r="P2" s="5" t="s">
        <v>80</v>
      </c>
      <c r="Q2" s="5">
        <v>5.2</v>
      </c>
      <c r="R2" s="5">
        <v>4.6</v>
      </c>
      <c r="S2" s="5">
        <v>2.56</v>
      </c>
      <c r="T2" s="6">
        <f t="shared" ref="T2:T9" si="1">Q2/R2</f>
        <v>1.130434783</v>
      </c>
      <c r="U2" s="5">
        <v>3.0</v>
      </c>
      <c r="V2" s="5">
        <v>1.0</v>
      </c>
      <c r="W2" s="5">
        <v>15.0</v>
      </c>
      <c r="X2" s="5">
        <v>17.0</v>
      </c>
      <c r="Y2" s="5">
        <v>0.0</v>
      </c>
      <c r="Z2" s="5">
        <v>1.0</v>
      </c>
      <c r="AA2" s="5">
        <v>2.0</v>
      </c>
      <c r="AB2" s="5">
        <v>47.0</v>
      </c>
      <c r="AC2" s="5">
        <v>1.27</v>
      </c>
      <c r="AD2" s="5">
        <v>2.0</v>
      </c>
      <c r="AE2" s="5">
        <v>53.0</v>
      </c>
      <c r="AF2" s="5">
        <v>1.0</v>
      </c>
      <c r="AG2" s="5">
        <v>40.0</v>
      </c>
      <c r="AH2" s="5">
        <v>0.0</v>
      </c>
      <c r="AI2" s="5">
        <v>0.0</v>
      </c>
      <c r="AJ2" s="5">
        <v>1.5</v>
      </c>
      <c r="AK2" s="5">
        <v>1.67</v>
      </c>
      <c r="AL2" s="5">
        <v>0.0</v>
      </c>
      <c r="AM2" s="5">
        <v>1.0</v>
      </c>
      <c r="AN2" s="5">
        <v>0.0</v>
      </c>
      <c r="AO2" s="5">
        <v>0.0</v>
      </c>
      <c r="AP2" s="5">
        <v>1.21</v>
      </c>
      <c r="AQ2" s="5">
        <v>0.0</v>
      </c>
      <c r="AR2" s="5">
        <v>0.0</v>
      </c>
      <c r="AS2" s="5">
        <f>X2/R2</f>
        <v>3.695652174</v>
      </c>
      <c r="AT2" s="5">
        <f t="shared" ref="AT2:AT9" si="2">S2-AJ2</f>
        <v>1.06</v>
      </c>
      <c r="AU2" s="5">
        <f t="shared" ref="AU2:AU9" si="3">S2-AK2</f>
        <v>0.89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146</v>
      </c>
      <c r="B3" s="5" t="s">
        <v>141</v>
      </c>
      <c r="C3" s="5" t="s">
        <v>74</v>
      </c>
      <c r="D3" s="5" t="s">
        <v>142</v>
      </c>
      <c r="E3" s="5" t="s">
        <v>80</v>
      </c>
      <c r="F3" s="5" t="s">
        <v>113</v>
      </c>
      <c r="G3" s="5">
        <v>-85.764</v>
      </c>
      <c r="H3" s="5">
        <v>38.3838</v>
      </c>
      <c r="I3" s="5" t="s">
        <v>58</v>
      </c>
      <c r="J3" s="5" t="s">
        <v>59</v>
      </c>
      <c r="K3" s="5">
        <v>449.5</v>
      </c>
      <c r="L3" s="5">
        <v>445.5</v>
      </c>
      <c r="M3" s="5" t="s">
        <v>143</v>
      </c>
      <c r="N3" s="5" t="s">
        <v>144</v>
      </c>
      <c r="O3" s="5" t="s">
        <v>145</v>
      </c>
      <c r="P3" s="5" t="s">
        <v>80</v>
      </c>
      <c r="Q3" s="5">
        <v>3.52</v>
      </c>
      <c r="R3" s="5">
        <v>3.5</v>
      </c>
      <c r="S3" s="5">
        <v>2.31</v>
      </c>
      <c r="T3" s="6">
        <f t="shared" si="1"/>
        <v>1.005714286</v>
      </c>
      <c r="U3" s="5">
        <v>3.0</v>
      </c>
      <c r="V3" s="5">
        <v>1.0</v>
      </c>
      <c r="W3" s="5" t="s">
        <v>63</v>
      </c>
      <c r="X3" s="5" t="s">
        <v>63</v>
      </c>
      <c r="Y3" s="5">
        <v>0.0</v>
      </c>
      <c r="Z3" s="5">
        <v>1.0</v>
      </c>
      <c r="AA3" s="5">
        <v>2.0</v>
      </c>
      <c r="AB3" s="5">
        <v>40.0</v>
      </c>
      <c r="AC3" s="5">
        <v>0.77</v>
      </c>
      <c r="AD3" s="5">
        <v>2.0</v>
      </c>
      <c r="AE3" s="5">
        <v>50.0</v>
      </c>
      <c r="AF3" s="5">
        <v>1.0</v>
      </c>
      <c r="AG3" s="5">
        <v>49.0</v>
      </c>
      <c r="AH3" s="5">
        <v>0.0</v>
      </c>
      <c r="AI3" s="5">
        <v>0.0</v>
      </c>
      <c r="AJ3" s="5">
        <v>1.2</v>
      </c>
      <c r="AK3" s="5">
        <v>1.26</v>
      </c>
      <c r="AL3" s="5">
        <v>0.0</v>
      </c>
      <c r="AM3" s="5">
        <v>1.0</v>
      </c>
      <c r="AN3" s="5">
        <v>0.0</v>
      </c>
      <c r="AO3" s="5">
        <v>0.0</v>
      </c>
      <c r="AP3" s="5">
        <v>1.0</v>
      </c>
      <c r="AQ3" s="5">
        <v>0.0</v>
      </c>
      <c r="AR3" s="5">
        <v>0.0</v>
      </c>
      <c r="AS3" s="5" t="s">
        <v>63</v>
      </c>
      <c r="AT3" s="5">
        <f t="shared" si="2"/>
        <v>1.11</v>
      </c>
      <c r="AU3" s="5">
        <f t="shared" si="3"/>
        <v>1.05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5" t="s">
        <v>147</v>
      </c>
      <c r="B4" s="5" t="s">
        <v>148</v>
      </c>
      <c r="C4" s="5" t="s">
        <v>74</v>
      </c>
      <c r="D4" s="5" t="s">
        <v>149</v>
      </c>
      <c r="E4" s="5" t="s">
        <v>80</v>
      </c>
      <c r="F4" s="5" t="s">
        <v>150</v>
      </c>
      <c r="G4" s="5">
        <v>-92.6785</v>
      </c>
      <c r="H4" s="5">
        <v>40.7052</v>
      </c>
      <c r="I4" s="5" t="s">
        <v>58</v>
      </c>
      <c r="J4" s="5" t="s">
        <v>59</v>
      </c>
      <c r="K4" s="5">
        <v>449.5</v>
      </c>
      <c r="L4" s="5">
        <v>445.5</v>
      </c>
      <c r="M4" s="20" t="s">
        <v>151</v>
      </c>
      <c r="N4" s="20" t="s">
        <v>152</v>
      </c>
      <c r="O4" s="5" t="s">
        <v>153</v>
      </c>
      <c r="P4" s="5">
        <v>1972.0</v>
      </c>
      <c r="Q4" s="5">
        <v>5.64</v>
      </c>
      <c r="R4" s="5">
        <v>5.48</v>
      </c>
      <c r="S4" s="5">
        <v>3.9</v>
      </c>
      <c r="T4" s="6">
        <f t="shared" si="1"/>
        <v>1.02919708</v>
      </c>
      <c r="U4" s="5">
        <v>3.0</v>
      </c>
      <c r="V4" s="5">
        <v>1.0</v>
      </c>
      <c r="W4" s="5">
        <v>13.0</v>
      </c>
      <c r="X4" s="5">
        <v>16.0</v>
      </c>
      <c r="Y4" s="5">
        <v>0.0</v>
      </c>
      <c r="Z4" s="5">
        <v>1.0</v>
      </c>
      <c r="AA4" s="5">
        <v>2.0</v>
      </c>
      <c r="AB4" s="5">
        <v>50.0</v>
      </c>
      <c r="AC4" s="5">
        <v>2.4</v>
      </c>
      <c r="AD4" s="5">
        <v>2.0</v>
      </c>
      <c r="AE4" s="5">
        <v>40.0</v>
      </c>
      <c r="AF4" s="5">
        <v>1.0</v>
      </c>
      <c r="AG4" s="5">
        <v>42.0</v>
      </c>
      <c r="AH4" s="5">
        <v>0.0</v>
      </c>
      <c r="AI4" s="5">
        <v>0.0</v>
      </c>
      <c r="AJ4" s="5">
        <v>2.5</v>
      </c>
      <c r="AK4" s="5">
        <v>3.19</v>
      </c>
      <c r="AL4" s="5">
        <v>0.0</v>
      </c>
      <c r="AM4" s="5">
        <v>1.0</v>
      </c>
      <c r="AN4" s="5">
        <v>0.0</v>
      </c>
      <c r="AO4" s="5">
        <v>0.0</v>
      </c>
      <c r="AP4" s="5">
        <v>1.55</v>
      </c>
      <c r="AQ4" s="5">
        <v>0.0</v>
      </c>
      <c r="AR4" s="5">
        <v>0.0</v>
      </c>
      <c r="AS4" s="5">
        <f t="shared" ref="AS4:AS9" si="4">X4/R4</f>
        <v>2.919708029</v>
      </c>
      <c r="AT4" s="5">
        <f t="shared" si="2"/>
        <v>1.4</v>
      </c>
      <c r="AU4" s="5">
        <f t="shared" si="3"/>
        <v>0.71</v>
      </c>
      <c r="AV4" s="7" t="s">
        <v>63</v>
      </c>
      <c r="AW4" s="7" t="s">
        <v>63</v>
      </c>
      <c r="AX4" s="7" t="s">
        <v>63</v>
      </c>
      <c r="AY4" s="7" t="s">
        <v>63</v>
      </c>
      <c r="AZ4" s="7" t="s">
        <v>63</v>
      </c>
      <c r="BA4" s="7" t="s">
        <v>63</v>
      </c>
    </row>
    <row r="5">
      <c r="A5" s="5" t="s">
        <v>154</v>
      </c>
      <c r="B5" s="5" t="s">
        <v>148</v>
      </c>
      <c r="C5" s="5" t="s">
        <v>74</v>
      </c>
      <c r="D5" s="5" t="s">
        <v>149</v>
      </c>
      <c r="E5" s="5" t="s">
        <v>80</v>
      </c>
      <c r="F5" s="5" t="s">
        <v>150</v>
      </c>
      <c r="G5" s="5">
        <v>-92.6785</v>
      </c>
      <c r="H5" s="5">
        <v>40.7052</v>
      </c>
      <c r="I5" s="5" t="s">
        <v>58</v>
      </c>
      <c r="J5" s="5" t="s">
        <v>59</v>
      </c>
      <c r="K5" s="5">
        <v>449.5</v>
      </c>
      <c r="L5" s="5">
        <v>445.5</v>
      </c>
      <c r="M5" s="20" t="s">
        <v>151</v>
      </c>
      <c r="N5" s="20" t="s">
        <v>152</v>
      </c>
      <c r="O5" s="5" t="s">
        <v>153</v>
      </c>
      <c r="P5" s="5">
        <v>1972.0</v>
      </c>
      <c r="Q5" s="5">
        <v>4.19</v>
      </c>
      <c r="R5" s="5">
        <v>4.28</v>
      </c>
      <c r="S5" s="5">
        <v>2.1</v>
      </c>
      <c r="T5" s="6">
        <f t="shared" si="1"/>
        <v>0.9789719626</v>
      </c>
      <c r="U5" s="5">
        <v>2.0</v>
      </c>
      <c r="V5" s="5">
        <v>1.0</v>
      </c>
      <c r="W5" s="5">
        <v>15.0</v>
      </c>
      <c r="X5" s="5">
        <v>16.0</v>
      </c>
      <c r="Y5" s="5">
        <v>0.0</v>
      </c>
      <c r="Z5" s="5">
        <v>1.0</v>
      </c>
      <c r="AA5" s="5">
        <v>2.0</v>
      </c>
      <c r="AB5" s="5">
        <v>50.0</v>
      </c>
      <c r="AC5" s="5">
        <v>0.8</v>
      </c>
      <c r="AD5" s="5">
        <v>2.0</v>
      </c>
      <c r="AE5" s="5">
        <v>55.0</v>
      </c>
      <c r="AF5" s="5">
        <v>1.0</v>
      </c>
      <c r="AG5" s="5">
        <v>35.0</v>
      </c>
      <c r="AH5" s="5">
        <v>0.0</v>
      </c>
      <c r="AI5" s="5">
        <v>0.0</v>
      </c>
      <c r="AJ5" s="5">
        <v>1.08</v>
      </c>
      <c r="AK5" s="5">
        <v>1.55</v>
      </c>
      <c r="AL5" s="5">
        <v>0.0</v>
      </c>
      <c r="AM5" s="5">
        <v>1.0</v>
      </c>
      <c r="AN5" s="5">
        <v>0.0</v>
      </c>
      <c r="AO5" s="5">
        <v>0.0</v>
      </c>
      <c r="AP5" s="5">
        <v>1.45</v>
      </c>
      <c r="AQ5" s="5">
        <v>0.0</v>
      </c>
      <c r="AR5" s="5">
        <v>0.0</v>
      </c>
      <c r="AS5" s="5">
        <f t="shared" si="4"/>
        <v>3.738317757</v>
      </c>
      <c r="AT5" s="5">
        <f t="shared" si="2"/>
        <v>1.02</v>
      </c>
      <c r="AU5" s="5">
        <f t="shared" si="3"/>
        <v>0.55</v>
      </c>
      <c r="AV5" s="7" t="s">
        <v>63</v>
      </c>
      <c r="AW5" s="7" t="s">
        <v>63</v>
      </c>
      <c r="AX5" s="7" t="s">
        <v>63</v>
      </c>
      <c r="AY5" s="7" t="s">
        <v>63</v>
      </c>
      <c r="AZ5" s="7" t="s">
        <v>63</v>
      </c>
      <c r="BA5" s="7" t="s">
        <v>63</v>
      </c>
    </row>
    <row r="6">
      <c r="A6" s="5" t="s">
        <v>155</v>
      </c>
      <c r="B6" s="5" t="s">
        <v>156</v>
      </c>
      <c r="C6" s="5" t="s">
        <v>74</v>
      </c>
      <c r="D6" s="5" t="s">
        <v>80</v>
      </c>
      <c r="E6" s="5" t="s">
        <v>157</v>
      </c>
      <c r="F6" s="5" t="s">
        <v>57</v>
      </c>
      <c r="G6" s="5">
        <v>-84.6366</v>
      </c>
      <c r="H6" s="5">
        <v>39.7439</v>
      </c>
      <c r="I6" s="5" t="s">
        <v>58</v>
      </c>
      <c r="J6" s="5" t="s">
        <v>59</v>
      </c>
      <c r="K6" s="5">
        <v>449.5</v>
      </c>
      <c r="L6" s="5">
        <v>445.5</v>
      </c>
      <c r="M6" s="5" t="s">
        <v>143</v>
      </c>
      <c r="N6" s="5" t="s">
        <v>144</v>
      </c>
      <c r="O6" s="5" t="s">
        <v>158</v>
      </c>
      <c r="P6" s="5" t="s">
        <v>80</v>
      </c>
      <c r="Q6" s="5">
        <v>5.08</v>
      </c>
      <c r="R6" s="5">
        <v>4.65</v>
      </c>
      <c r="S6" s="5">
        <v>2.51</v>
      </c>
      <c r="T6" s="6">
        <f t="shared" si="1"/>
        <v>1.092473118</v>
      </c>
      <c r="U6" s="5">
        <v>3.0</v>
      </c>
      <c r="V6" s="5">
        <v>1.0</v>
      </c>
      <c r="W6" s="5">
        <v>18.0</v>
      </c>
      <c r="X6" s="5">
        <v>21.0</v>
      </c>
      <c r="Y6" s="5">
        <v>0.0</v>
      </c>
      <c r="Z6" s="5">
        <v>1.0</v>
      </c>
      <c r="AA6" s="5">
        <v>0.0</v>
      </c>
      <c r="AB6" s="5">
        <v>50.0</v>
      </c>
      <c r="AC6" s="5">
        <v>1.23</v>
      </c>
      <c r="AD6" s="5">
        <v>2.0</v>
      </c>
      <c r="AE6" s="5">
        <v>55.0</v>
      </c>
      <c r="AF6" s="5">
        <v>1.0</v>
      </c>
      <c r="AG6" s="5">
        <v>51.0</v>
      </c>
      <c r="AH6" s="5">
        <v>0.0</v>
      </c>
      <c r="AI6" s="5">
        <v>0.0</v>
      </c>
      <c r="AJ6" s="5">
        <v>1.56</v>
      </c>
      <c r="AK6" s="5">
        <v>1.88</v>
      </c>
      <c r="AL6" s="5">
        <v>0.0</v>
      </c>
      <c r="AM6" s="5">
        <v>1.0</v>
      </c>
      <c r="AN6" s="5">
        <v>0.0</v>
      </c>
      <c r="AO6" s="5">
        <v>0.0</v>
      </c>
      <c r="AP6" s="5">
        <v>1.44</v>
      </c>
      <c r="AQ6" s="5">
        <v>0.0</v>
      </c>
      <c r="AR6" s="5">
        <v>0.0</v>
      </c>
      <c r="AS6" s="5">
        <f t="shared" si="4"/>
        <v>4.516129032</v>
      </c>
      <c r="AT6" s="5">
        <f t="shared" si="2"/>
        <v>0.95</v>
      </c>
      <c r="AU6" s="21">
        <f t="shared" si="3"/>
        <v>0.63</v>
      </c>
      <c r="AV6" s="7" t="s">
        <v>63</v>
      </c>
      <c r="AW6" s="7" t="s">
        <v>63</v>
      </c>
      <c r="AX6" s="7" t="s">
        <v>63</v>
      </c>
      <c r="AY6" s="7" t="s">
        <v>63</v>
      </c>
      <c r="AZ6" s="7" t="s">
        <v>63</v>
      </c>
      <c r="BA6" s="7" t="s">
        <v>63</v>
      </c>
    </row>
    <row r="7">
      <c r="A7" s="5" t="s">
        <v>159</v>
      </c>
      <c r="B7" s="5" t="s">
        <v>156</v>
      </c>
      <c r="C7" s="5" t="s">
        <v>74</v>
      </c>
      <c r="D7" s="5" t="s">
        <v>80</v>
      </c>
      <c r="E7" s="5" t="s">
        <v>157</v>
      </c>
      <c r="F7" s="5" t="s">
        <v>57</v>
      </c>
      <c r="G7" s="5">
        <v>-84.6366</v>
      </c>
      <c r="H7" s="5">
        <v>39.7439</v>
      </c>
      <c r="I7" s="5" t="s">
        <v>58</v>
      </c>
      <c r="J7" s="5" t="s">
        <v>59</v>
      </c>
      <c r="K7" s="5">
        <v>449.5</v>
      </c>
      <c r="L7" s="5">
        <v>445.5</v>
      </c>
      <c r="M7" s="5" t="s">
        <v>143</v>
      </c>
      <c r="N7" s="5" t="s">
        <v>144</v>
      </c>
      <c r="O7" s="5" t="s">
        <v>158</v>
      </c>
      <c r="P7" s="5" t="s">
        <v>80</v>
      </c>
      <c r="Q7" s="5">
        <v>4.57</v>
      </c>
      <c r="R7" s="5">
        <v>4.02</v>
      </c>
      <c r="S7" s="5">
        <v>2.1</v>
      </c>
      <c r="T7" s="6">
        <f t="shared" si="1"/>
        <v>1.13681592</v>
      </c>
      <c r="U7" s="5">
        <v>3.0</v>
      </c>
      <c r="V7" s="5">
        <v>1.0</v>
      </c>
      <c r="W7" s="5">
        <v>15.0</v>
      </c>
      <c r="X7" s="5">
        <v>19.0</v>
      </c>
      <c r="Y7" s="5">
        <v>0.0</v>
      </c>
      <c r="Z7" s="5">
        <v>1.0</v>
      </c>
      <c r="AA7" s="5">
        <v>0.0</v>
      </c>
      <c r="AB7" s="5">
        <v>49.0</v>
      </c>
      <c r="AC7" s="5">
        <v>1.88</v>
      </c>
      <c r="AD7" s="5">
        <v>2.0</v>
      </c>
      <c r="AE7" s="5">
        <v>52.0</v>
      </c>
      <c r="AF7" s="5">
        <v>1.0</v>
      </c>
      <c r="AG7" s="5">
        <v>47.0</v>
      </c>
      <c r="AH7" s="5">
        <v>0.0</v>
      </c>
      <c r="AI7" s="5">
        <v>0.0</v>
      </c>
      <c r="AJ7" s="5">
        <v>1.28</v>
      </c>
      <c r="AK7" s="5">
        <v>1.48</v>
      </c>
      <c r="AL7" s="5">
        <v>0.0</v>
      </c>
      <c r="AM7" s="5">
        <v>1.0</v>
      </c>
      <c r="AN7" s="5">
        <v>0.0</v>
      </c>
      <c r="AO7" s="5">
        <v>0.0</v>
      </c>
      <c r="AP7" s="5">
        <v>1.7</v>
      </c>
      <c r="AQ7" s="5">
        <v>0.0</v>
      </c>
      <c r="AR7" s="5">
        <v>0.0</v>
      </c>
      <c r="AS7" s="5">
        <f t="shared" si="4"/>
        <v>4.726368159</v>
      </c>
      <c r="AT7" s="5">
        <f t="shared" si="2"/>
        <v>0.82</v>
      </c>
      <c r="AU7" s="5">
        <f t="shared" si="3"/>
        <v>0.62</v>
      </c>
      <c r="AV7" s="7" t="s">
        <v>63</v>
      </c>
      <c r="AW7" s="7" t="s">
        <v>63</v>
      </c>
      <c r="AX7" s="7" t="s">
        <v>63</v>
      </c>
      <c r="AY7" s="7" t="s">
        <v>63</v>
      </c>
      <c r="AZ7" s="7" t="s">
        <v>63</v>
      </c>
      <c r="BA7" s="7" t="s">
        <v>63</v>
      </c>
    </row>
    <row r="8">
      <c r="A8" s="5" t="s">
        <v>160</v>
      </c>
      <c r="B8" s="5" t="s">
        <v>161</v>
      </c>
      <c r="C8" s="5" t="s">
        <v>162</v>
      </c>
      <c r="D8" s="5" t="s">
        <v>163</v>
      </c>
      <c r="E8" s="5" t="s">
        <v>80</v>
      </c>
      <c r="F8" s="5" t="s">
        <v>150</v>
      </c>
      <c r="G8" s="5">
        <v>-90.6672775665984</v>
      </c>
      <c r="H8" s="5">
        <v>42.0658701367407</v>
      </c>
      <c r="I8" s="5" t="s">
        <v>58</v>
      </c>
      <c r="J8" s="5" t="s">
        <v>59</v>
      </c>
      <c r="K8" s="5">
        <v>449.5</v>
      </c>
      <c r="L8" s="5">
        <v>445.5</v>
      </c>
      <c r="M8" s="5" t="s">
        <v>151</v>
      </c>
      <c r="N8" s="5" t="s">
        <v>152</v>
      </c>
      <c r="O8" s="5" t="s">
        <v>164</v>
      </c>
      <c r="P8" s="5">
        <v>1949.0</v>
      </c>
      <c r="Q8" s="5">
        <v>7.27</v>
      </c>
      <c r="R8" s="5">
        <v>7.13</v>
      </c>
      <c r="S8" s="5">
        <v>4.03</v>
      </c>
      <c r="T8" s="6">
        <f t="shared" si="1"/>
        <v>1.019635344</v>
      </c>
      <c r="U8" s="5">
        <v>3.0</v>
      </c>
      <c r="V8" s="5">
        <v>1.0</v>
      </c>
      <c r="W8" s="5">
        <v>23.0</v>
      </c>
      <c r="X8" s="5">
        <v>25.0</v>
      </c>
      <c r="Y8" s="5">
        <v>0.0</v>
      </c>
      <c r="Z8" s="5">
        <v>1.0</v>
      </c>
      <c r="AA8" s="5">
        <v>0.0</v>
      </c>
      <c r="AB8" s="5">
        <v>61.0</v>
      </c>
      <c r="AC8" s="5">
        <v>1.49</v>
      </c>
      <c r="AD8" s="5">
        <v>1.0</v>
      </c>
      <c r="AE8" s="5">
        <v>53.0</v>
      </c>
      <c r="AF8" s="5">
        <v>1.0</v>
      </c>
      <c r="AG8" s="5">
        <v>39.0</v>
      </c>
      <c r="AH8" s="5">
        <v>0.0</v>
      </c>
      <c r="AI8" s="5">
        <v>2.0</v>
      </c>
      <c r="AJ8" s="5">
        <v>1.76</v>
      </c>
      <c r="AK8" s="5">
        <v>1.75</v>
      </c>
      <c r="AL8" s="5">
        <v>0.0</v>
      </c>
      <c r="AM8" s="5">
        <v>1.0</v>
      </c>
      <c r="AN8" s="5">
        <v>0.0</v>
      </c>
      <c r="AO8" s="5">
        <v>0.0</v>
      </c>
      <c r="AP8" s="5">
        <v>2.23</v>
      </c>
      <c r="AQ8" s="5">
        <v>0.0</v>
      </c>
      <c r="AR8" s="5">
        <v>0.0</v>
      </c>
      <c r="AS8" s="5">
        <f t="shared" si="4"/>
        <v>3.50631136</v>
      </c>
      <c r="AT8" s="5">
        <f t="shared" si="2"/>
        <v>2.27</v>
      </c>
      <c r="AU8" s="5">
        <f t="shared" si="3"/>
        <v>2.28</v>
      </c>
      <c r="AV8" s="7" t="s">
        <v>63</v>
      </c>
      <c r="AW8" s="7" t="s">
        <v>63</v>
      </c>
      <c r="AX8" s="7" t="s">
        <v>63</v>
      </c>
      <c r="AY8" s="7" t="s">
        <v>63</v>
      </c>
      <c r="AZ8" s="7" t="s">
        <v>63</v>
      </c>
      <c r="BA8" s="7" t="s">
        <v>63</v>
      </c>
    </row>
    <row r="9">
      <c r="A9" s="5" t="s">
        <v>165</v>
      </c>
      <c r="B9" s="5" t="s">
        <v>166</v>
      </c>
      <c r="C9" s="5" t="s">
        <v>128</v>
      </c>
      <c r="D9" s="5" t="s">
        <v>163</v>
      </c>
      <c r="E9" s="5" t="s">
        <v>80</v>
      </c>
      <c r="F9" s="5" t="s">
        <v>150</v>
      </c>
      <c r="G9" s="5">
        <v>-90.6672775665984</v>
      </c>
      <c r="H9" s="5">
        <v>42.0658701367407</v>
      </c>
      <c r="I9" s="5" t="s">
        <v>58</v>
      </c>
      <c r="J9" s="5" t="s">
        <v>59</v>
      </c>
      <c r="K9" s="5">
        <v>449.5</v>
      </c>
      <c r="L9" s="5">
        <v>445.5</v>
      </c>
      <c r="M9" s="5" t="s">
        <v>151</v>
      </c>
      <c r="N9" s="5" t="s">
        <v>152</v>
      </c>
      <c r="O9" s="5" t="s">
        <v>164</v>
      </c>
      <c r="P9" s="5">
        <v>1949.0</v>
      </c>
      <c r="Q9" s="5">
        <v>5.07</v>
      </c>
      <c r="R9" s="5">
        <v>5.24</v>
      </c>
      <c r="S9" s="5">
        <v>2.89</v>
      </c>
      <c r="T9" s="6">
        <f t="shared" si="1"/>
        <v>0.9675572519</v>
      </c>
      <c r="U9" s="5">
        <v>3.0</v>
      </c>
      <c r="V9" s="5">
        <v>1.0</v>
      </c>
      <c r="W9" s="5">
        <v>19.0</v>
      </c>
      <c r="X9" s="5">
        <v>19.0</v>
      </c>
      <c r="Y9" s="5">
        <v>0.0</v>
      </c>
      <c r="Z9" s="5">
        <v>1.0</v>
      </c>
      <c r="AA9" s="5">
        <v>0.0</v>
      </c>
      <c r="AB9" s="5">
        <v>42.0</v>
      </c>
      <c r="AC9" s="5">
        <v>1.03</v>
      </c>
      <c r="AD9" s="5">
        <v>1.0</v>
      </c>
      <c r="AE9" s="5">
        <v>57.0</v>
      </c>
      <c r="AF9" s="5">
        <v>1.0</v>
      </c>
      <c r="AG9" s="5">
        <v>44.0</v>
      </c>
      <c r="AH9" s="5">
        <v>0.0</v>
      </c>
      <c r="AI9" s="5">
        <v>2.0</v>
      </c>
      <c r="AJ9" s="5">
        <v>1.29</v>
      </c>
      <c r="AK9" s="5">
        <v>1.3</v>
      </c>
      <c r="AL9" s="5">
        <v>1.0</v>
      </c>
      <c r="AM9" s="5">
        <v>1.0</v>
      </c>
      <c r="AN9" s="5">
        <v>0.0</v>
      </c>
      <c r="AO9" s="5">
        <v>0.0</v>
      </c>
      <c r="AP9" s="5">
        <v>0.5</v>
      </c>
      <c r="AQ9" s="5">
        <v>0.0</v>
      </c>
      <c r="AR9" s="5">
        <v>0.0</v>
      </c>
      <c r="AS9" s="5">
        <f t="shared" si="4"/>
        <v>3.625954198</v>
      </c>
      <c r="AT9" s="5">
        <f t="shared" si="2"/>
        <v>1.6</v>
      </c>
      <c r="AU9" s="5">
        <f t="shared" si="3"/>
        <v>1.59</v>
      </c>
      <c r="AV9" s="7" t="s">
        <v>63</v>
      </c>
      <c r="AW9" s="7" t="s">
        <v>63</v>
      </c>
      <c r="AX9" s="7" t="s">
        <v>63</v>
      </c>
      <c r="AY9" s="7" t="s">
        <v>63</v>
      </c>
      <c r="AZ9" s="7" t="s">
        <v>63</v>
      </c>
      <c r="BA9" s="7" t="s">
        <v>63</v>
      </c>
    </row>
    <row r="1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>
        <f t="shared" ref="Q10:X10" si="5">AVERAGE(Q2:Q9)</f>
        <v>5.0675</v>
      </c>
      <c r="R10" s="17">
        <f t="shared" si="5"/>
        <v>4.8625</v>
      </c>
      <c r="S10" s="17">
        <f t="shared" si="5"/>
        <v>2.8</v>
      </c>
      <c r="T10" s="17">
        <f t="shared" si="5"/>
        <v>1.045099968</v>
      </c>
      <c r="U10" s="17">
        <f t="shared" si="5"/>
        <v>2.875</v>
      </c>
      <c r="V10" s="17">
        <f t="shared" si="5"/>
        <v>1</v>
      </c>
      <c r="W10" s="17">
        <f t="shared" si="5"/>
        <v>16.85714286</v>
      </c>
      <c r="X10" s="17">
        <f t="shared" si="5"/>
        <v>19</v>
      </c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</row>
    <row r="1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7" t="s">
        <v>118</v>
      </c>
      <c r="R11" s="17" t="s">
        <v>118</v>
      </c>
      <c r="S11" s="17" t="s">
        <v>118</v>
      </c>
      <c r="T11" s="17" t="s">
        <v>119</v>
      </c>
      <c r="U11" s="17" t="s">
        <v>138</v>
      </c>
      <c r="V11" s="17" t="s">
        <v>121</v>
      </c>
      <c r="W11" s="17" t="s">
        <v>119</v>
      </c>
      <c r="X11" s="17" t="s">
        <v>119</v>
      </c>
      <c r="Y11" s="17" t="s">
        <v>118</v>
      </c>
      <c r="Z11" s="17" t="s">
        <v>121</v>
      </c>
      <c r="AA11" s="17" t="s">
        <v>122</v>
      </c>
      <c r="AB11" s="17" t="s">
        <v>138</v>
      </c>
      <c r="AC11" s="17" t="s">
        <v>118</v>
      </c>
      <c r="AD11" s="17" t="s">
        <v>119</v>
      </c>
      <c r="AE11" s="17" t="s">
        <v>125</v>
      </c>
      <c r="AF11" s="17" t="s">
        <v>121</v>
      </c>
      <c r="AG11" s="17" t="s">
        <v>125</v>
      </c>
      <c r="AH11" s="17" t="s">
        <v>118</v>
      </c>
      <c r="AI11" s="17" t="s">
        <v>122</v>
      </c>
      <c r="AJ11" s="17" t="s">
        <v>121</v>
      </c>
      <c r="AK11" s="17" t="s">
        <v>121</v>
      </c>
      <c r="AL11" s="17" t="s">
        <v>120</v>
      </c>
      <c r="AM11" s="17" t="s">
        <v>121</v>
      </c>
      <c r="AN11" s="17" t="s">
        <v>118</v>
      </c>
      <c r="AO11" s="17" t="s">
        <v>118</v>
      </c>
      <c r="AP11" s="17" t="s">
        <v>118</v>
      </c>
      <c r="AQ11" s="17" t="s">
        <v>118</v>
      </c>
      <c r="AR11" s="17" t="s">
        <v>118</v>
      </c>
      <c r="AS11" s="17" t="s">
        <v>121</v>
      </c>
      <c r="AT11" s="17" t="s">
        <v>118</v>
      </c>
      <c r="AU11" s="17" t="s">
        <v>118</v>
      </c>
      <c r="AV11" s="17" t="s">
        <v>63</v>
      </c>
      <c r="AW11" s="17" t="s">
        <v>63</v>
      </c>
      <c r="AX11" s="17" t="s">
        <v>63</v>
      </c>
      <c r="AY11" s="17" t="s">
        <v>63</v>
      </c>
      <c r="AZ11" s="17" t="s">
        <v>63</v>
      </c>
      <c r="BA11" s="17" t="s">
        <v>63</v>
      </c>
    </row>
    <row r="14" ht="59.25" customHeight="1">
      <c r="M14" s="22"/>
    </row>
    <row r="17" ht="72.0" customHeight="1">
      <c r="M17" s="23"/>
    </row>
    <row r="18" ht="11.25" customHeight="1"/>
  </sheetData>
  <mergeCells count="2">
    <mergeCell ref="M14:N14"/>
    <mergeCell ref="M17:N1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167</v>
      </c>
      <c r="B2" s="5" t="s">
        <v>168</v>
      </c>
      <c r="C2" s="5" t="s">
        <v>74</v>
      </c>
      <c r="D2" s="5" t="s">
        <v>80</v>
      </c>
      <c r="E2" s="5" t="s">
        <v>84</v>
      </c>
      <c r="F2" s="5" t="s">
        <v>57</v>
      </c>
      <c r="G2" s="5">
        <v>-84.512</v>
      </c>
      <c r="H2" s="5">
        <v>39.1031</v>
      </c>
      <c r="I2" s="5" t="s">
        <v>58</v>
      </c>
      <c r="J2" s="5" t="s">
        <v>85</v>
      </c>
      <c r="K2" s="5">
        <v>450.5</v>
      </c>
      <c r="L2" s="5">
        <v>449.5</v>
      </c>
      <c r="M2" s="5" t="s">
        <v>92</v>
      </c>
      <c r="N2" s="5" t="s">
        <v>93</v>
      </c>
      <c r="O2" s="5" t="s">
        <v>169</v>
      </c>
      <c r="P2" s="5" t="s">
        <v>80</v>
      </c>
      <c r="Q2" s="5">
        <v>6.13</v>
      </c>
      <c r="R2" s="5">
        <v>7.65</v>
      </c>
      <c r="S2" s="5">
        <v>4.63</v>
      </c>
      <c r="T2" s="6">
        <f t="shared" ref="T2:T3" si="1">Q2/R2</f>
        <v>0.8013071895</v>
      </c>
      <c r="U2" s="5">
        <v>1.0</v>
      </c>
      <c r="V2" s="5">
        <v>1.0</v>
      </c>
      <c r="W2" s="5">
        <v>6.0</v>
      </c>
      <c r="X2" s="5">
        <v>10.0</v>
      </c>
      <c r="Y2" s="5">
        <v>1.0</v>
      </c>
      <c r="Z2" s="5">
        <v>1.0</v>
      </c>
      <c r="AA2" s="5">
        <v>1.0</v>
      </c>
      <c r="AB2" s="5">
        <v>55.0</v>
      </c>
      <c r="AC2" s="5">
        <v>2.43</v>
      </c>
      <c r="AD2" s="5">
        <v>1.0</v>
      </c>
      <c r="AE2" s="5">
        <v>40.0</v>
      </c>
      <c r="AF2" s="5">
        <v>1.0</v>
      </c>
      <c r="AG2" s="5">
        <v>25.0</v>
      </c>
      <c r="AH2" s="5">
        <v>0.0</v>
      </c>
      <c r="AI2" s="5">
        <v>1.0</v>
      </c>
      <c r="AJ2" s="5">
        <v>3.0</v>
      </c>
      <c r="AK2" s="5">
        <v>3.3</v>
      </c>
      <c r="AL2" s="5">
        <v>1.0</v>
      </c>
      <c r="AM2" s="5">
        <v>1.0</v>
      </c>
      <c r="AN2" s="5">
        <v>0.0</v>
      </c>
      <c r="AO2" s="5">
        <v>0.0</v>
      </c>
      <c r="AP2" s="5">
        <v>2.29</v>
      </c>
      <c r="AQ2" s="5">
        <v>0.0</v>
      </c>
      <c r="AR2" s="5">
        <v>1.0</v>
      </c>
      <c r="AS2" s="5">
        <f t="shared" ref="AS2:AS3" si="2">X2/R2</f>
        <v>1.307189542</v>
      </c>
      <c r="AT2" s="5">
        <f t="shared" ref="AT2:AT3" si="3">S2-AJ2</f>
        <v>1.63</v>
      </c>
      <c r="AU2" s="5">
        <f t="shared" ref="AU2:AU3" si="4">S2-AK2</f>
        <v>1.33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170</v>
      </c>
      <c r="B3" s="5" t="s">
        <v>168</v>
      </c>
      <c r="C3" s="5" t="s">
        <v>74</v>
      </c>
      <c r="D3" s="5" t="s">
        <v>80</v>
      </c>
      <c r="E3" s="5" t="s">
        <v>84</v>
      </c>
      <c r="F3" s="5" t="s">
        <v>57</v>
      </c>
      <c r="G3" s="5">
        <v>-84.512</v>
      </c>
      <c r="H3" s="5">
        <v>39.1031</v>
      </c>
      <c r="I3" s="5" t="s">
        <v>58</v>
      </c>
      <c r="J3" s="5" t="s">
        <v>85</v>
      </c>
      <c r="K3" s="5">
        <v>450.5</v>
      </c>
      <c r="L3" s="5">
        <v>449.5</v>
      </c>
      <c r="M3" s="5" t="s">
        <v>92</v>
      </c>
      <c r="N3" s="5" t="s">
        <v>93</v>
      </c>
      <c r="O3" s="5" t="s">
        <v>169</v>
      </c>
      <c r="P3" s="5" t="s">
        <v>80</v>
      </c>
      <c r="Q3" s="5">
        <v>6.32</v>
      </c>
      <c r="R3" s="5">
        <v>7.04</v>
      </c>
      <c r="S3" s="5">
        <v>3.45</v>
      </c>
      <c r="T3" s="6">
        <f t="shared" si="1"/>
        <v>0.8977272727</v>
      </c>
      <c r="U3" s="5">
        <v>1.0</v>
      </c>
      <c r="V3" s="5">
        <v>1.0</v>
      </c>
      <c r="W3" s="5">
        <v>11.0</v>
      </c>
      <c r="X3" s="5">
        <v>13.0</v>
      </c>
      <c r="Y3" s="5">
        <v>0.0</v>
      </c>
      <c r="Z3" s="5">
        <v>1.0</v>
      </c>
      <c r="AA3" s="5">
        <v>1.0</v>
      </c>
      <c r="AB3" s="5">
        <v>50.0</v>
      </c>
      <c r="AC3" s="5">
        <v>2.21</v>
      </c>
      <c r="AD3" s="5">
        <v>1.0</v>
      </c>
      <c r="AE3" s="5">
        <v>40.0</v>
      </c>
      <c r="AF3" s="5">
        <v>1.0</v>
      </c>
      <c r="AG3" s="5">
        <v>33.0</v>
      </c>
      <c r="AH3" s="5">
        <v>0.0</v>
      </c>
      <c r="AI3" s="5">
        <v>1.0</v>
      </c>
      <c r="AJ3" s="5">
        <v>2.96</v>
      </c>
      <c r="AK3" s="5">
        <v>2.36</v>
      </c>
      <c r="AL3" s="5">
        <v>1.0</v>
      </c>
      <c r="AM3" s="5">
        <v>1.0</v>
      </c>
      <c r="AN3" s="5">
        <v>0.0</v>
      </c>
      <c r="AO3" s="5">
        <v>0.0</v>
      </c>
      <c r="AP3" s="5">
        <v>2.53</v>
      </c>
      <c r="AQ3" s="5">
        <v>0.0</v>
      </c>
      <c r="AR3" s="5">
        <v>1.0</v>
      </c>
      <c r="AS3" s="5">
        <f t="shared" si="2"/>
        <v>1.846590909</v>
      </c>
      <c r="AT3" s="5">
        <f t="shared" si="3"/>
        <v>0.49</v>
      </c>
      <c r="AU3" s="5">
        <f t="shared" si="4"/>
        <v>1.09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14" t="s">
        <v>171</v>
      </c>
      <c r="B4" s="14" t="s">
        <v>172</v>
      </c>
      <c r="C4" s="14" t="s">
        <v>74</v>
      </c>
      <c r="D4" s="14" t="s">
        <v>100</v>
      </c>
      <c r="E4" s="14" t="s">
        <v>84</v>
      </c>
      <c r="F4" s="14" t="s">
        <v>57</v>
      </c>
      <c r="G4" s="14">
        <v>-84.512</v>
      </c>
      <c r="H4" s="14">
        <v>39.1031</v>
      </c>
      <c r="I4" s="14" t="s">
        <v>58</v>
      </c>
      <c r="J4" s="14" t="s">
        <v>80</v>
      </c>
      <c r="K4" s="14" t="s">
        <v>80</v>
      </c>
      <c r="L4" s="14" t="s">
        <v>80</v>
      </c>
      <c r="M4" s="14" t="s">
        <v>173</v>
      </c>
      <c r="N4" s="14" t="s">
        <v>80</v>
      </c>
      <c r="O4" s="14" t="s">
        <v>80</v>
      </c>
      <c r="P4" s="14" t="s">
        <v>80</v>
      </c>
      <c r="Q4" s="14" t="s">
        <v>63</v>
      </c>
      <c r="R4" s="14" t="s">
        <v>63</v>
      </c>
      <c r="S4" s="14" t="s">
        <v>63</v>
      </c>
      <c r="T4" s="5" t="s">
        <v>63</v>
      </c>
      <c r="U4" s="14">
        <v>1.0</v>
      </c>
      <c r="V4" s="14">
        <v>1.0</v>
      </c>
      <c r="W4" s="14">
        <v>14.0</v>
      </c>
      <c r="X4" s="14">
        <v>16.0</v>
      </c>
      <c r="Y4" s="14">
        <v>0.0</v>
      </c>
      <c r="Z4" s="14">
        <v>1.0</v>
      </c>
      <c r="AA4" s="14" t="s">
        <v>63</v>
      </c>
      <c r="AB4" s="14" t="s">
        <v>63</v>
      </c>
      <c r="AC4" s="14" t="s">
        <v>63</v>
      </c>
      <c r="AD4" s="14">
        <v>2.0</v>
      </c>
      <c r="AE4" s="14" t="s">
        <v>63</v>
      </c>
      <c r="AF4" s="14">
        <v>1.0</v>
      </c>
      <c r="AG4" s="14" t="s">
        <v>63</v>
      </c>
      <c r="AH4" s="14">
        <v>0.0</v>
      </c>
      <c r="AI4" s="14" t="s">
        <v>63</v>
      </c>
      <c r="AJ4" s="14" t="s">
        <v>63</v>
      </c>
      <c r="AK4" s="14" t="s">
        <v>63</v>
      </c>
      <c r="AL4" s="14">
        <v>1.0</v>
      </c>
      <c r="AM4" s="14" t="s">
        <v>63</v>
      </c>
      <c r="AN4" s="14" t="s">
        <v>63</v>
      </c>
      <c r="AO4" s="14">
        <v>0.0</v>
      </c>
      <c r="AP4" s="14" t="s">
        <v>63</v>
      </c>
      <c r="AQ4" s="14">
        <v>0.0</v>
      </c>
      <c r="AR4" s="14">
        <v>1.0</v>
      </c>
      <c r="AS4" s="5" t="s">
        <v>63</v>
      </c>
      <c r="AT4" s="5" t="s">
        <v>63</v>
      </c>
      <c r="AU4" s="5" t="s">
        <v>63</v>
      </c>
      <c r="AV4" s="24" t="s">
        <v>63</v>
      </c>
      <c r="AW4" s="24" t="s">
        <v>63</v>
      </c>
      <c r="AX4" s="24" t="s">
        <v>63</v>
      </c>
      <c r="AY4" s="24" t="s">
        <v>63</v>
      </c>
      <c r="AZ4" s="24" t="s">
        <v>63</v>
      </c>
      <c r="BA4" s="24" t="s">
        <v>63</v>
      </c>
    </row>
    <row r="5">
      <c r="A5" s="5" t="s">
        <v>174</v>
      </c>
      <c r="B5" s="5" t="s">
        <v>175</v>
      </c>
      <c r="C5" s="5" t="s">
        <v>74</v>
      </c>
      <c r="E5" s="5" t="s">
        <v>84</v>
      </c>
      <c r="F5" s="5" t="s">
        <v>57</v>
      </c>
      <c r="G5" s="5">
        <v>-84.512</v>
      </c>
      <c r="H5" s="5">
        <v>39.1031</v>
      </c>
      <c r="I5" s="5" t="s">
        <v>58</v>
      </c>
      <c r="J5" s="5" t="s">
        <v>85</v>
      </c>
      <c r="K5" s="5">
        <v>450.0</v>
      </c>
      <c r="L5" s="5">
        <v>449.5</v>
      </c>
      <c r="M5" s="5" t="s">
        <v>176</v>
      </c>
      <c r="N5" s="5" t="s">
        <v>177</v>
      </c>
      <c r="O5" s="5" t="s">
        <v>178</v>
      </c>
      <c r="P5" s="5" t="s">
        <v>80</v>
      </c>
      <c r="Q5" s="5">
        <v>8.94</v>
      </c>
      <c r="R5" s="5">
        <v>10.02</v>
      </c>
      <c r="S5" s="5">
        <v>4.19</v>
      </c>
      <c r="T5" s="6">
        <f t="shared" ref="T5:T8" si="5">Q5/R5</f>
        <v>0.8922155689</v>
      </c>
      <c r="U5" s="5">
        <v>1.0</v>
      </c>
      <c r="V5" s="5">
        <v>1.0</v>
      </c>
      <c r="W5" s="5">
        <v>14.0</v>
      </c>
      <c r="X5" s="5">
        <v>14.0</v>
      </c>
      <c r="Y5" s="5">
        <v>0.0</v>
      </c>
      <c r="Z5" s="5">
        <v>1.0</v>
      </c>
      <c r="AA5" s="5">
        <v>2.0</v>
      </c>
      <c r="AB5" s="5">
        <v>57.0</v>
      </c>
      <c r="AC5" s="5">
        <v>3.1</v>
      </c>
      <c r="AD5" s="5">
        <v>1.0</v>
      </c>
      <c r="AE5" s="5">
        <v>60.0</v>
      </c>
      <c r="AF5" s="5">
        <v>1.0</v>
      </c>
      <c r="AG5" s="5">
        <v>53.0</v>
      </c>
      <c r="AH5" s="5">
        <v>0.0</v>
      </c>
      <c r="AI5" s="5">
        <v>4.0</v>
      </c>
      <c r="AJ5" s="5">
        <v>1.63</v>
      </c>
      <c r="AK5" s="5">
        <v>2.51</v>
      </c>
      <c r="AL5" s="5">
        <v>1.0</v>
      </c>
      <c r="AM5" s="5">
        <v>1.0</v>
      </c>
      <c r="AN5" s="5">
        <v>0.0</v>
      </c>
      <c r="AO5" s="5">
        <v>1.0</v>
      </c>
      <c r="AP5" s="5">
        <v>2.39</v>
      </c>
      <c r="AQ5" s="5">
        <v>1.0</v>
      </c>
      <c r="AR5" s="5">
        <v>1.0</v>
      </c>
      <c r="AS5" s="5">
        <f t="shared" ref="AS5:AS8" si="6">X5/R5</f>
        <v>1.397205589</v>
      </c>
      <c r="AT5" s="5">
        <f t="shared" ref="AT5:AT8" si="7">S5-AJ5</f>
        <v>2.56</v>
      </c>
      <c r="AU5" s="5">
        <f t="shared" ref="AU5:AU8" si="8">S5-AK5</f>
        <v>1.68</v>
      </c>
      <c r="AV5" s="7" t="s">
        <v>63</v>
      </c>
      <c r="AW5" s="7" t="s">
        <v>63</v>
      </c>
      <c r="AX5" s="7" t="s">
        <v>63</v>
      </c>
      <c r="AY5" s="7" t="s">
        <v>63</v>
      </c>
      <c r="AZ5" s="7" t="s">
        <v>63</v>
      </c>
      <c r="BA5" s="7" t="s">
        <v>63</v>
      </c>
    </row>
    <row r="6">
      <c r="A6" s="5" t="s">
        <v>179</v>
      </c>
      <c r="B6" s="5" t="s">
        <v>180</v>
      </c>
      <c r="C6" s="5" t="s">
        <v>74</v>
      </c>
      <c r="E6" s="5" t="s">
        <v>84</v>
      </c>
      <c r="F6" s="5" t="s">
        <v>57</v>
      </c>
      <c r="G6" s="5">
        <v>-84.512</v>
      </c>
      <c r="H6" s="5">
        <v>39.1031</v>
      </c>
      <c r="I6" s="5" t="s">
        <v>58</v>
      </c>
      <c r="J6" s="5" t="s">
        <v>131</v>
      </c>
      <c r="K6" s="5">
        <v>451.0</v>
      </c>
      <c r="L6" s="5">
        <v>450.5</v>
      </c>
      <c r="M6" s="5" t="s">
        <v>181</v>
      </c>
      <c r="N6" s="5" t="s">
        <v>133</v>
      </c>
      <c r="O6" s="5" t="s">
        <v>80</v>
      </c>
      <c r="P6" s="5" t="s">
        <v>80</v>
      </c>
      <c r="Q6" s="5">
        <v>10.33</v>
      </c>
      <c r="R6" s="5">
        <v>11.81</v>
      </c>
      <c r="S6" s="5">
        <v>5.18</v>
      </c>
      <c r="T6" s="6">
        <f t="shared" si="5"/>
        <v>0.8746824725</v>
      </c>
      <c r="U6" s="5">
        <v>1.0</v>
      </c>
      <c r="V6" s="5">
        <v>1.0</v>
      </c>
      <c r="W6" s="5">
        <v>12.0</v>
      </c>
      <c r="X6" s="5">
        <v>12.0</v>
      </c>
      <c r="Y6" s="5">
        <v>0.0</v>
      </c>
      <c r="Z6" s="5">
        <v>1.0</v>
      </c>
      <c r="AA6" s="5">
        <v>0.0</v>
      </c>
      <c r="AB6" s="5">
        <v>35.0</v>
      </c>
      <c r="AC6" s="5">
        <v>2.43</v>
      </c>
      <c r="AD6" s="5">
        <v>1.0</v>
      </c>
      <c r="AE6" s="5">
        <v>38.0</v>
      </c>
      <c r="AF6" s="5">
        <v>1.0</v>
      </c>
      <c r="AG6" s="5">
        <v>40.0</v>
      </c>
      <c r="AH6" s="5">
        <v>0.0</v>
      </c>
      <c r="AI6" s="5">
        <v>4.0</v>
      </c>
      <c r="AJ6" s="5">
        <v>3.19</v>
      </c>
      <c r="AK6" s="5">
        <v>2.78</v>
      </c>
      <c r="AL6" s="5">
        <v>1.0</v>
      </c>
      <c r="AM6" s="5">
        <v>1.0</v>
      </c>
      <c r="AN6" s="5">
        <v>0.0</v>
      </c>
      <c r="AO6" s="5">
        <v>1.0</v>
      </c>
      <c r="AP6" s="5">
        <v>2.97</v>
      </c>
      <c r="AQ6" s="5">
        <v>1.0</v>
      </c>
      <c r="AR6" s="5">
        <v>1.0</v>
      </c>
      <c r="AS6" s="5">
        <f t="shared" si="6"/>
        <v>1.016088061</v>
      </c>
      <c r="AT6" s="5">
        <f t="shared" si="7"/>
        <v>1.99</v>
      </c>
      <c r="AU6" s="5">
        <f t="shared" si="8"/>
        <v>2.4</v>
      </c>
      <c r="AV6" s="7" t="s">
        <v>63</v>
      </c>
      <c r="AW6" s="7" t="s">
        <v>63</v>
      </c>
      <c r="AX6" s="7" t="s">
        <v>63</v>
      </c>
      <c r="AY6" s="7" t="s">
        <v>63</v>
      </c>
      <c r="AZ6" s="7" t="s">
        <v>63</v>
      </c>
      <c r="BA6" s="7" t="s">
        <v>63</v>
      </c>
    </row>
    <row r="7">
      <c r="A7" s="5" t="s">
        <v>182</v>
      </c>
      <c r="B7" s="5" t="s">
        <v>183</v>
      </c>
      <c r="C7" s="5" t="s">
        <v>74</v>
      </c>
      <c r="D7" s="5" t="s">
        <v>184</v>
      </c>
      <c r="E7" s="5" t="s">
        <v>185</v>
      </c>
      <c r="F7" s="5" t="s">
        <v>57</v>
      </c>
      <c r="G7" s="5">
        <v>-84.562</v>
      </c>
      <c r="H7" s="5">
        <v>39.3968</v>
      </c>
      <c r="I7" s="5" t="s">
        <v>58</v>
      </c>
      <c r="J7" s="5" t="s">
        <v>131</v>
      </c>
      <c r="K7" s="5">
        <v>451.0</v>
      </c>
      <c r="L7" s="5">
        <v>450.5</v>
      </c>
      <c r="M7" s="5" t="s">
        <v>181</v>
      </c>
      <c r="N7" s="5" t="s">
        <v>133</v>
      </c>
      <c r="O7" s="5" t="s">
        <v>80</v>
      </c>
      <c r="P7" s="5" t="s">
        <v>80</v>
      </c>
      <c r="Q7" s="5">
        <v>6.81</v>
      </c>
      <c r="R7" s="5">
        <v>8.6</v>
      </c>
      <c r="S7" s="5">
        <v>3.59</v>
      </c>
      <c r="T7" s="6">
        <f t="shared" si="5"/>
        <v>0.7918604651</v>
      </c>
      <c r="U7" s="5">
        <v>1.0</v>
      </c>
      <c r="V7" s="5">
        <v>1.0</v>
      </c>
      <c r="W7" s="5">
        <v>17.0</v>
      </c>
      <c r="X7" s="5">
        <v>15.0</v>
      </c>
      <c r="Y7" s="5">
        <v>0.0</v>
      </c>
      <c r="Z7" s="5">
        <v>1.0</v>
      </c>
      <c r="AA7" s="5">
        <v>2.0</v>
      </c>
      <c r="AB7" s="5">
        <v>61.0</v>
      </c>
      <c r="AC7" s="5">
        <v>2.52</v>
      </c>
      <c r="AD7" s="5">
        <v>2.0</v>
      </c>
      <c r="AE7" s="5">
        <v>36.0</v>
      </c>
      <c r="AF7" s="5">
        <v>1.0</v>
      </c>
      <c r="AG7" s="5">
        <v>40.0</v>
      </c>
      <c r="AH7" s="5">
        <v>0.0</v>
      </c>
      <c r="AI7" s="5">
        <v>5.0</v>
      </c>
      <c r="AJ7" s="5">
        <v>1.95</v>
      </c>
      <c r="AK7" s="5">
        <v>2.48</v>
      </c>
      <c r="AL7" s="5">
        <v>1.0</v>
      </c>
      <c r="AM7" s="5">
        <v>1.0</v>
      </c>
      <c r="AN7" s="5">
        <v>0.0</v>
      </c>
      <c r="AO7" s="5">
        <v>0.0</v>
      </c>
      <c r="AP7" s="5">
        <v>2.74</v>
      </c>
      <c r="AQ7" s="5">
        <v>1.0</v>
      </c>
      <c r="AR7" s="5">
        <v>1.0</v>
      </c>
      <c r="AS7" s="5">
        <f t="shared" si="6"/>
        <v>1.744186047</v>
      </c>
      <c r="AT7" s="5">
        <f t="shared" si="7"/>
        <v>1.64</v>
      </c>
      <c r="AU7" s="5">
        <f t="shared" si="8"/>
        <v>1.11</v>
      </c>
      <c r="AV7" s="7" t="s">
        <v>63</v>
      </c>
      <c r="AW7" s="7" t="s">
        <v>63</v>
      </c>
      <c r="AX7" s="7" t="s">
        <v>63</v>
      </c>
      <c r="AY7" s="7" t="s">
        <v>63</v>
      </c>
      <c r="AZ7" s="7" t="s">
        <v>63</v>
      </c>
      <c r="BA7" s="7" t="s">
        <v>63</v>
      </c>
    </row>
    <row r="8">
      <c r="A8" s="5" t="s">
        <v>186</v>
      </c>
      <c r="B8" s="5" t="s">
        <v>187</v>
      </c>
      <c r="C8" s="5" t="s">
        <v>74</v>
      </c>
      <c r="E8" s="5" t="s">
        <v>84</v>
      </c>
      <c r="F8" s="5" t="s">
        <v>57</v>
      </c>
      <c r="G8" s="5">
        <v>-84.512</v>
      </c>
      <c r="H8" s="5">
        <v>39.1031</v>
      </c>
      <c r="I8" s="5" t="s">
        <v>58</v>
      </c>
      <c r="J8" s="5" t="s">
        <v>85</v>
      </c>
      <c r="K8" s="5">
        <v>450.5</v>
      </c>
      <c r="L8" s="5">
        <v>450.0</v>
      </c>
      <c r="M8" s="5" t="s">
        <v>188</v>
      </c>
      <c r="N8" s="5" t="s">
        <v>189</v>
      </c>
      <c r="O8" s="5" t="s">
        <v>80</v>
      </c>
      <c r="P8" s="5" t="s">
        <v>80</v>
      </c>
      <c r="Q8" s="5">
        <v>13.13</v>
      </c>
      <c r="R8" s="5">
        <v>14.86</v>
      </c>
      <c r="S8" s="5">
        <v>8.29</v>
      </c>
      <c r="T8" s="6">
        <f t="shared" si="5"/>
        <v>0.8835800808</v>
      </c>
      <c r="U8" s="5">
        <v>1.0</v>
      </c>
      <c r="V8" s="5">
        <v>1.0</v>
      </c>
      <c r="W8" s="5">
        <v>16.0</v>
      </c>
      <c r="X8" s="5">
        <v>14.0</v>
      </c>
      <c r="Y8" s="5">
        <v>0.0</v>
      </c>
      <c r="Z8" s="5">
        <v>1.0</v>
      </c>
      <c r="AA8" s="5">
        <v>0.0</v>
      </c>
      <c r="AB8" s="5">
        <v>65.0</v>
      </c>
      <c r="AC8" s="5">
        <v>1.67</v>
      </c>
      <c r="AD8" s="5">
        <v>1.0</v>
      </c>
      <c r="AE8" s="5">
        <v>41.0</v>
      </c>
      <c r="AF8" s="5">
        <v>1.0</v>
      </c>
      <c r="AG8" s="5">
        <v>37.0</v>
      </c>
      <c r="AH8" s="5">
        <v>0.0</v>
      </c>
      <c r="AI8" s="5">
        <v>5.0</v>
      </c>
      <c r="AJ8" s="5">
        <v>2.69</v>
      </c>
      <c r="AK8" s="5">
        <v>2.31</v>
      </c>
      <c r="AL8" s="5">
        <v>1.0</v>
      </c>
      <c r="AM8" s="5">
        <v>1.0</v>
      </c>
      <c r="AN8" s="5">
        <v>0.0</v>
      </c>
      <c r="AO8" s="5">
        <v>0.0</v>
      </c>
      <c r="AP8" s="5">
        <v>3.08</v>
      </c>
      <c r="AQ8" s="5">
        <v>1.0</v>
      </c>
      <c r="AR8" s="5">
        <v>1.0</v>
      </c>
      <c r="AS8" s="5">
        <f t="shared" si="6"/>
        <v>0.9421265141</v>
      </c>
      <c r="AT8" s="5">
        <f t="shared" si="7"/>
        <v>5.6</v>
      </c>
      <c r="AU8" s="5">
        <f t="shared" si="8"/>
        <v>5.98</v>
      </c>
      <c r="AV8" s="7" t="s">
        <v>63</v>
      </c>
      <c r="AW8" s="7" t="s">
        <v>63</v>
      </c>
      <c r="AX8" s="7" t="s">
        <v>63</v>
      </c>
      <c r="AY8" s="7" t="s">
        <v>63</v>
      </c>
      <c r="AZ8" s="7" t="s">
        <v>63</v>
      </c>
      <c r="BA8" s="7" t="s">
        <v>63</v>
      </c>
    </row>
    <row r="9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7" t="s">
        <v>120</v>
      </c>
      <c r="R9" s="17" t="s">
        <v>120</v>
      </c>
      <c r="S9" s="17" t="s">
        <v>120</v>
      </c>
      <c r="T9" s="17" t="s">
        <v>120</v>
      </c>
      <c r="U9" s="17" t="s">
        <v>121</v>
      </c>
      <c r="V9" s="17" t="s">
        <v>121</v>
      </c>
      <c r="W9" s="17" t="s">
        <v>120</v>
      </c>
      <c r="X9" s="17" t="s">
        <v>121</v>
      </c>
      <c r="Y9" s="17" t="s">
        <v>120</v>
      </c>
      <c r="Z9" s="17" t="s">
        <v>121</v>
      </c>
      <c r="AA9" s="17" t="s">
        <v>190</v>
      </c>
      <c r="AB9" s="17" t="s">
        <v>119</v>
      </c>
      <c r="AC9" s="17" t="s">
        <v>120</v>
      </c>
      <c r="AD9" s="17" t="s">
        <v>119</v>
      </c>
      <c r="AE9" s="17" t="s">
        <v>121</v>
      </c>
      <c r="AF9" s="17" t="s">
        <v>121</v>
      </c>
      <c r="AG9" s="17" t="s">
        <v>125</v>
      </c>
      <c r="AH9" s="17" t="s">
        <v>118</v>
      </c>
      <c r="AI9" s="17" t="s">
        <v>191</v>
      </c>
      <c r="AJ9" s="17" t="s">
        <v>121</v>
      </c>
      <c r="AK9" s="17" t="s">
        <v>121</v>
      </c>
      <c r="AL9" s="17" t="s">
        <v>121</v>
      </c>
      <c r="AM9" s="17" t="s">
        <v>121</v>
      </c>
      <c r="AN9" s="17" t="s">
        <v>118</v>
      </c>
      <c r="AO9" s="17" t="s">
        <v>120</v>
      </c>
      <c r="AP9" s="17" t="s">
        <v>120</v>
      </c>
      <c r="AQ9" s="17" t="s">
        <v>120</v>
      </c>
      <c r="AR9" s="17" t="s">
        <v>121</v>
      </c>
      <c r="AS9" s="17" t="s">
        <v>120</v>
      </c>
      <c r="AT9" s="17" t="s">
        <v>120</v>
      </c>
      <c r="AU9" s="17" t="s">
        <v>120</v>
      </c>
      <c r="AV9" s="17" t="s">
        <v>63</v>
      </c>
      <c r="AW9" s="17" t="s">
        <v>63</v>
      </c>
      <c r="AX9" s="17" t="s">
        <v>63</v>
      </c>
      <c r="AY9" s="17" t="s">
        <v>63</v>
      </c>
      <c r="AZ9" s="17" t="s">
        <v>63</v>
      </c>
      <c r="BA9" s="17" t="s">
        <v>63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192</v>
      </c>
      <c r="B2" s="5" t="s">
        <v>193</v>
      </c>
      <c r="C2" s="5" t="s">
        <v>55</v>
      </c>
      <c r="D2" s="5" t="s">
        <v>194</v>
      </c>
      <c r="E2" s="5" t="s">
        <v>80</v>
      </c>
      <c r="F2" s="5" t="s">
        <v>195</v>
      </c>
      <c r="G2" s="5">
        <v>-85.4223</v>
      </c>
      <c r="H2" s="25">
        <v>38.3956</v>
      </c>
      <c r="I2" s="26" t="s">
        <v>58</v>
      </c>
      <c r="J2" s="26" t="s">
        <v>59</v>
      </c>
      <c r="K2" s="5">
        <v>449.5</v>
      </c>
      <c r="L2" s="5">
        <v>445.5</v>
      </c>
      <c r="M2" s="5" t="s">
        <v>56</v>
      </c>
      <c r="N2" s="5" t="s">
        <v>69</v>
      </c>
      <c r="O2" s="5" t="s">
        <v>196</v>
      </c>
      <c r="P2" s="5" t="s">
        <v>80</v>
      </c>
      <c r="Q2" s="5">
        <v>16.48</v>
      </c>
      <c r="R2" s="5">
        <v>18.07</v>
      </c>
      <c r="S2" s="5">
        <v>11.13</v>
      </c>
      <c r="T2" s="6">
        <f t="shared" ref="T2:T12" si="1">Q2/R2</f>
        <v>0.9120088545</v>
      </c>
      <c r="U2" s="5">
        <v>1.0</v>
      </c>
      <c r="V2" s="5">
        <v>1.0</v>
      </c>
      <c r="W2" s="5">
        <v>20.0</v>
      </c>
      <c r="X2" s="5">
        <v>21.0</v>
      </c>
      <c r="Y2" s="5">
        <v>0.0</v>
      </c>
      <c r="Z2" s="5">
        <v>1.0</v>
      </c>
      <c r="AA2" s="5">
        <v>0.0</v>
      </c>
      <c r="AB2" s="5">
        <v>45.0</v>
      </c>
      <c r="AC2" s="5">
        <v>5.15</v>
      </c>
      <c r="AD2" s="5">
        <v>1.0</v>
      </c>
      <c r="AE2" s="5">
        <v>32.0</v>
      </c>
      <c r="AF2" s="5">
        <v>1.0</v>
      </c>
      <c r="AG2" s="5">
        <v>33.0</v>
      </c>
      <c r="AH2" s="5">
        <v>0.0</v>
      </c>
      <c r="AI2" s="5">
        <v>1.0</v>
      </c>
      <c r="AJ2" s="5">
        <v>5.6</v>
      </c>
      <c r="AK2" s="5">
        <v>6.38</v>
      </c>
      <c r="AL2" s="5">
        <v>1.0</v>
      </c>
      <c r="AM2" s="5">
        <v>1.0</v>
      </c>
      <c r="AN2" s="5">
        <v>0.0</v>
      </c>
      <c r="AO2" s="5">
        <v>0.0</v>
      </c>
      <c r="AP2" s="5">
        <v>6.74</v>
      </c>
      <c r="AQ2" s="5">
        <v>0.0</v>
      </c>
      <c r="AR2" s="5">
        <v>1.0</v>
      </c>
      <c r="AS2" s="5">
        <f t="shared" ref="AS2:AS12" si="2">X2/R2</f>
        <v>1.162147205</v>
      </c>
      <c r="AT2" s="5">
        <f t="shared" ref="AT2:AT12" si="3">S2-AJ2</f>
        <v>5.53</v>
      </c>
      <c r="AU2" s="5">
        <f t="shared" ref="AU2:AU12" si="4">S2-AK2</f>
        <v>4.75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197</v>
      </c>
      <c r="B3" s="5" t="s">
        <v>198</v>
      </c>
      <c r="C3" s="5" t="s">
        <v>55</v>
      </c>
      <c r="D3" s="5" t="s">
        <v>194</v>
      </c>
      <c r="E3" s="5" t="s">
        <v>80</v>
      </c>
      <c r="F3" s="5" t="s">
        <v>195</v>
      </c>
      <c r="G3" s="5">
        <v>-85.4223</v>
      </c>
      <c r="H3" s="25">
        <v>38.3956</v>
      </c>
      <c r="I3" s="26" t="s">
        <v>58</v>
      </c>
      <c r="J3" s="26" t="s">
        <v>59</v>
      </c>
      <c r="K3" s="5">
        <v>449.5</v>
      </c>
      <c r="L3" s="5">
        <v>445.5</v>
      </c>
      <c r="M3" s="5" t="s">
        <v>56</v>
      </c>
      <c r="N3" s="5" t="s">
        <v>69</v>
      </c>
      <c r="O3" s="5" t="s">
        <v>196</v>
      </c>
      <c r="P3" s="5" t="s">
        <v>80</v>
      </c>
      <c r="Q3" s="5">
        <v>12.13</v>
      </c>
      <c r="R3" s="5">
        <v>16.86</v>
      </c>
      <c r="S3" s="5">
        <v>8.3</v>
      </c>
      <c r="T3" s="6">
        <f t="shared" si="1"/>
        <v>0.7194543298</v>
      </c>
      <c r="U3" s="5">
        <v>1.0</v>
      </c>
      <c r="V3" s="5">
        <v>1.0</v>
      </c>
      <c r="W3" s="5">
        <v>24.0</v>
      </c>
      <c r="X3" s="5">
        <v>23.0</v>
      </c>
      <c r="Y3" s="5">
        <v>0.0</v>
      </c>
      <c r="Z3" s="5">
        <v>1.0</v>
      </c>
      <c r="AA3" s="5">
        <v>0.0</v>
      </c>
      <c r="AB3" s="5">
        <v>42.0</v>
      </c>
      <c r="AC3" s="5">
        <v>4.52</v>
      </c>
      <c r="AD3" s="5">
        <v>1.0</v>
      </c>
      <c r="AE3" s="5">
        <v>35.0</v>
      </c>
      <c r="AF3" s="5">
        <v>1.0</v>
      </c>
      <c r="AG3" s="5">
        <v>32.0</v>
      </c>
      <c r="AH3" s="5">
        <v>0.0</v>
      </c>
      <c r="AI3" s="5">
        <v>1.0</v>
      </c>
      <c r="AJ3" s="5">
        <v>4.7</v>
      </c>
      <c r="AK3" s="5">
        <v>4.55</v>
      </c>
      <c r="AL3" s="5">
        <v>1.0</v>
      </c>
      <c r="AM3" s="5">
        <v>1.0</v>
      </c>
      <c r="AN3" s="5">
        <v>0.0</v>
      </c>
      <c r="AO3" s="5">
        <v>0.0</v>
      </c>
      <c r="AP3" s="5">
        <v>4.82</v>
      </c>
      <c r="AQ3" s="5">
        <v>0.0</v>
      </c>
      <c r="AR3" s="5">
        <v>1.0</v>
      </c>
      <c r="AS3" s="5">
        <f t="shared" si="2"/>
        <v>1.364175563</v>
      </c>
      <c r="AT3" s="5">
        <f t="shared" si="3"/>
        <v>3.6</v>
      </c>
      <c r="AU3" s="5">
        <f t="shared" si="4"/>
        <v>3.75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21" t="s">
        <v>199</v>
      </c>
      <c r="B4" s="21" t="s">
        <v>200</v>
      </c>
      <c r="C4" s="21" t="s">
        <v>55</v>
      </c>
      <c r="D4" s="21" t="s">
        <v>201</v>
      </c>
      <c r="E4" s="21" t="s">
        <v>80</v>
      </c>
      <c r="F4" s="21" t="s">
        <v>202</v>
      </c>
      <c r="G4" s="21">
        <v>-83.4316</v>
      </c>
      <c r="H4" s="21">
        <v>36.6368</v>
      </c>
      <c r="I4" s="27" t="s">
        <v>58</v>
      </c>
      <c r="J4" s="21" t="s">
        <v>131</v>
      </c>
      <c r="K4" s="21">
        <v>451.0</v>
      </c>
      <c r="L4" s="21">
        <v>450.0</v>
      </c>
      <c r="M4" s="21" t="s">
        <v>203</v>
      </c>
      <c r="N4" s="21" t="s">
        <v>133</v>
      </c>
      <c r="O4" s="21" t="s">
        <v>204</v>
      </c>
      <c r="P4" s="21" t="s">
        <v>80</v>
      </c>
      <c r="Q4" s="21">
        <v>8.69</v>
      </c>
      <c r="R4" s="21">
        <v>10.28</v>
      </c>
      <c r="S4" s="21">
        <v>4.71</v>
      </c>
      <c r="T4" s="28">
        <f t="shared" si="1"/>
        <v>0.8453307393</v>
      </c>
      <c r="U4" s="21">
        <v>1.0</v>
      </c>
      <c r="V4" s="21">
        <v>1.0</v>
      </c>
      <c r="W4" s="21">
        <v>20.0</v>
      </c>
      <c r="X4" s="21">
        <v>19.0</v>
      </c>
      <c r="Y4" s="21">
        <v>0.0</v>
      </c>
      <c r="Z4" s="21">
        <v>1.0</v>
      </c>
      <c r="AA4" s="21">
        <v>0.0</v>
      </c>
      <c r="AB4" s="21">
        <v>50.0</v>
      </c>
      <c r="AC4" s="21">
        <v>3.81</v>
      </c>
      <c r="AD4" s="21">
        <v>1.0</v>
      </c>
      <c r="AE4" s="21">
        <v>45.0</v>
      </c>
      <c r="AF4" s="21">
        <v>1.0</v>
      </c>
      <c r="AG4" s="21">
        <v>40.0</v>
      </c>
      <c r="AH4" s="21">
        <v>0.0</v>
      </c>
      <c r="AI4" s="21">
        <v>1.0</v>
      </c>
      <c r="AJ4" s="21">
        <v>2.26</v>
      </c>
      <c r="AK4" s="21">
        <v>3.25</v>
      </c>
      <c r="AL4" s="21">
        <v>1.0</v>
      </c>
      <c r="AM4" s="21">
        <v>1.0</v>
      </c>
      <c r="AN4" s="21">
        <v>0.0</v>
      </c>
      <c r="AO4" s="21">
        <v>0.0</v>
      </c>
      <c r="AP4" s="21">
        <v>2.89</v>
      </c>
      <c r="AQ4" s="21">
        <v>0.0</v>
      </c>
      <c r="AR4" s="21">
        <v>1.0</v>
      </c>
      <c r="AS4" s="21">
        <f t="shared" si="2"/>
        <v>1.848249027</v>
      </c>
      <c r="AT4" s="21">
        <f t="shared" si="3"/>
        <v>2.45</v>
      </c>
      <c r="AU4" s="21">
        <f t="shared" si="4"/>
        <v>1.46</v>
      </c>
      <c r="AV4" s="7" t="s">
        <v>63</v>
      </c>
      <c r="AW4" s="7" t="s">
        <v>63</v>
      </c>
      <c r="AX4" s="7" t="s">
        <v>63</v>
      </c>
      <c r="AY4" s="7" t="s">
        <v>63</v>
      </c>
      <c r="AZ4" s="7" t="s">
        <v>63</v>
      </c>
      <c r="BA4" s="7" t="s">
        <v>63</v>
      </c>
    </row>
    <row r="5">
      <c r="A5" s="5" t="s">
        <v>205</v>
      </c>
      <c r="B5" s="5" t="s">
        <v>206</v>
      </c>
      <c r="C5" s="5" t="s">
        <v>74</v>
      </c>
      <c r="D5" s="5" t="s">
        <v>80</v>
      </c>
      <c r="E5" s="5" t="s">
        <v>207</v>
      </c>
      <c r="F5" s="5" t="s">
        <v>195</v>
      </c>
      <c r="G5" s="5">
        <v>-85.7585</v>
      </c>
      <c r="H5" s="5">
        <v>38.2527</v>
      </c>
      <c r="I5" s="26" t="s">
        <v>58</v>
      </c>
      <c r="J5" s="5" t="s">
        <v>59</v>
      </c>
      <c r="K5" s="5">
        <v>449.5</v>
      </c>
      <c r="L5" s="5">
        <v>445.5</v>
      </c>
      <c r="M5" s="5" t="s">
        <v>56</v>
      </c>
      <c r="N5" s="5" t="s">
        <v>69</v>
      </c>
      <c r="O5" s="5" t="s">
        <v>208</v>
      </c>
      <c r="P5" s="5" t="s">
        <v>80</v>
      </c>
      <c r="Q5" s="5">
        <v>13.04</v>
      </c>
      <c r="R5" s="5">
        <v>14.73</v>
      </c>
      <c r="S5" s="5">
        <v>7.79</v>
      </c>
      <c r="T5" s="6">
        <f t="shared" si="1"/>
        <v>0.8852681602</v>
      </c>
      <c r="U5" s="5">
        <v>1.0</v>
      </c>
      <c r="V5" s="5">
        <v>1.0</v>
      </c>
      <c r="W5" s="5">
        <v>19.0</v>
      </c>
      <c r="X5" s="5">
        <v>20.0</v>
      </c>
      <c r="Y5" s="5">
        <v>0.0</v>
      </c>
      <c r="Z5" s="5">
        <v>1.0</v>
      </c>
      <c r="AA5" s="5">
        <v>1.0</v>
      </c>
      <c r="AB5" s="5">
        <v>65.0</v>
      </c>
      <c r="AC5" s="5">
        <v>4.48</v>
      </c>
      <c r="AD5" s="5">
        <v>2.0</v>
      </c>
      <c r="AE5" s="5">
        <v>45.0</v>
      </c>
      <c r="AF5" s="5">
        <v>1.0</v>
      </c>
      <c r="AG5" s="5">
        <v>35.0</v>
      </c>
      <c r="AH5" s="5">
        <v>0.0</v>
      </c>
      <c r="AI5" s="5">
        <v>1.0</v>
      </c>
      <c r="AJ5" s="5">
        <v>4.34</v>
      </c>
      <c r="AK5" s="5">
        <v>5.06</v>
      </c>
      <c r="AL5" s="5">
        <v>0.0</v>
      </c>
      <c r="AM5" s="5">
        <v>1.0</v>
      </c>
      <c r="AN5" s="5">
        <v>0.0</v>
      </c>
      <c r="AO5" s="5">
        <v>0.0</v>
      </c>
      <c r="AP5" s="5">
        <v>5.42</v>
      </c>
      <c r="AQ5" s="5">
        <v>0.0</v>
      </c>
      <c r="AR5" s="5">
        <v>1.0</v>
      </c>
      <c r="AS5" s="5">
        <f t="shared" si="2"/>
        <v>1.357773252</v>
      </c>
      <c r="AT5" s="5">
        <f t="shared" si="3"/>
        <v>3.45</v>
      </c>
      <c r="AU5" s="21">
        <f t="shared" si="4"/>
        <v>2.73</v>
      </c>
      <c r="AV5" s="7" t="s">
        <v>63</v>
      </c>
      <c r="AW5" s="7" t="s">
        <v>63</v>
      </c>
      <c r="AX5" s="7" t="s">
        <v>63</v>
      </c>
      <c r="AY5" s="7" t="s">
        <v>63</v>
      </c>
      <c r="AZ5" s="7" t="s">
        <v>63</v>
      </c>
      <c r="BA5" s="7" t="s">
        <v>63</v>
      </c>
    </row>
    <row r="6">
      <c r="A6" s="5" t="s">
        <v>209</v>
      </c>
      <c r="B6" s="5" t="s">
        <v>206</v>
      </c>
      <c r="C6" s="5" t="s">
        <v>74</v>
      </c>
      <c r="D6" s="5" t="s">
        <v>80</v>
      </c>
      <c r="E6" s="5" t="s">
        <v>207</v>
      </c>
      <c r="F6" s="5" t="s">
        <v>195</v>
      </c>
      <c r="G6" s="5">
        <v>-85.7585</v>
      </c>
      <c r="H6" s="5">
        <v>38.2527</v>
      </c>
      <c r="I6" s="26" t="s">
        <v>58</v>
      </c>
      <c r="J6" s="5" t="s">
        <v>59</v>
      </c>
      <c r="K6" s="5">
        <v>449.5</v>
      </c>
      <c r="L6" s="5">
        <v>445.5</v>
      </c>
      <c r="M6" s="5" t="s">
        <v>56</v>
      </c>
      <c r="N6" s="5" t="s">
        <v>69</v>
      </c>
      <c r="O6" s="5" t="s">
        <v>208</v>
      </c>
      <c r="P6" s="5" t="s">
        <v>80</v>
      </c>
      <c r="Q6" s="5">
        <v>12.27</v>
      </c>
      <c r="R6" s="5">
        <v>13.66</v>
      </c>
      <c r="S6" s="5">
        <v>8.07</v>
      </c>
      <c r="T6" s="6">
        <f t="shared" si="1"/>
        <v>0.8982430454</v>
      </c>
      <c r="U6" s="5">
        <v>1.0</v>
      </c>
      <c r="V6" s="5">
        <v>1.0</v>
      </c>
      <c r="W6" s="5">
        <v>22.0</v>
      </c>
      <c r="X6" s="5">
        <v>20.0</v>
      </c>
      <c r="Y6" s="5">
        <v>0.0</v>
      </c>
      <c r="Z6" s="5">
        <v>1.0</v>
      </c>
      <c r="AA6" s="5">
        <v>1.0</v>
      </c>
      <c r="AB6" s="5">
        <v>60.0</v>
      </c>
      <c r="AC6" s="5">
        <v>4.31</v>
      </c>
      <c r="AD6" s="5">
        <v>2.0</v>
      </c>
      <c r="AE6" s="5">
        <v>46.0</v>
      </c>
      <c r="AF6" s="5">
        <v>1.0</v>
      </c>
      <c r="AG6" s="5">
        <v>55.0</v>
      </c>
      <c r="AH6" s="5">
        <v>0.0</v>
      </c>
      <c r="AI6" s="5">
        <v>1.0</v>
      </c>
      <c r="AJ6" s="5">
        <v>4.12</v>
      </c>
      <c r="AK6" s="5">
        <v>4.84</v>
      </c>
      <c r="AL6" s="5">
        <v>0.0</v>
      </c>
      <c r="AM6" s="5">
        <v>1.0</v>
      </c>
      <c r="AN6" s="5">
        <v>0.0</v>
      </c>
      <c r="AO6" s="5">
        <v>0.0</v>
      </c>
      <c r="AP6" s="5">
        <v>3.78</v>
      </c>
      <c r="AQ6" s="5">
        <v>0.0</v>
      </c>
      <c r="AR6" s="5">
        <v>1.0</v>
      </c>
      <c r="AS6" s="5">
        <f t="shared" si="2"/>
        <v>1.464128843</v>
      </c>
      <c r="AT6" s="5">
        <f t="shared" si="3"/>
        <v>3.95</v>
      </c>
      <c r="AU6" s="21">
        <f t="shared" si="4"/>
        <v>3.23</v>
      </c>
      <c r="AV6" s="7" t="s">
        <v>63</v>
      </c>
      <c r="AW6" s="7" t="s">
        <v>63</v>
      </c>
      <c r="AX6" s="7" t="s">
        <v>63</v>
      </c>
      <c r="AY6" s="7" t="s">
        <v>63</v>
      </c>
      <c r="AZ6" s="7" t="s">
        <v>63</v>
      </c>
      <c r="BA6" s="7" t="s">
        <v>63</v>
      </c>
    </row>
    <row r="7">
      <c r="A7" s="5" t="s">
        <v>210</v>
      </c>
      <c r="B7" s="5" t="s">
        <v>211</v>
      </c>
      <c r="C7" s="5" t="s">
        <v>74</v>
      </c>
      <c r="D7" s="5" t="s">
        <v>212</v>
      </c>
      <c r="E7" s="5" t="s">
        <v>80</v>
      </c>
      <c r="F7" s="5" t="s">
        <v>195</v>
      </c>
      <c r="G7" s="5">
        <v>-85.2716</v>
      </c>
      <c r="H7" s="5">
        <v>37.5512</v>
      </c>
      <c r="I7" s="26" t="s">
        <v>58</v>
      </c>
      <c r="J7" s="5" t="s">
        <v>59</v>
      </c>
      <c r="K7" s="5">
        <v>449.5</v>
      </c>
      <c r="L7" s="5">
        <v>445.5</v>
      </c>
      <c r="M7" s="5" t="s">
        <v>56</v>
      </c>
      <c r="N7" s="5" t="s">
        <v>69</v>
      </c>
      <c r="O7" s="5" t="s">
        <v>80</v>
      </c>
      <c r="P7" s="5" t="s">
        <v>80</v>
      </c>
      <c r="Q7" s="5">
        <v>13.41</v>
      </c>
      <c r="R7" s="5">
        <v>15.54</v>
      </c>
      <c r="S7" s="5">
        <v>7.55</v>
      </c>
      <c r="T7" s="6">
        <f t="shared" si="1"/>
        <v>0.8629343629</v>
      </c>
      <c r="U7" s="5">
        <v>1.0</v>
      </c>
      <c r="V7" s="5">
        <v>1.0</v>
      </c>
      <c r="W7" s="5">
        <v>22.0</v>
      </c>
      <c r="X7" s="5">
        <v>21.0</v>
      </c>
      <c r="Y7" s="5">
        <v>1.0</v>
      </c>
      <c r="Z7" s="5">
        <v>1.0</v>
      </c>
      <c r="AA7" s="5">
        <v>0.0</v>
      </c>
      <c r="AB7" s="5">
        <v>49.0</v>
      </c>
      <c r="AC7" s="5">
        <v>4.08</v>
      </c>
      <c r="AD7" s="5">
        <v>2.0</v>
      </c>
      <c r="AE7" s="5">
        <v>44.0</v>
      </c>
      <c r="AF7" s="5">
        <v>1.0</v>
      </c>
      <c r="AG7" s="5">
        <v>39.0</v>
      </c>
      <c r="AH7" s="5">
        <v>0.0</v>
      </c>
      <c r="AI7" s="5">
        <v>5.0</v>
      </c>
      <c r="AJ7" s="5">
        <v>4.2</v>
      </c>
      <c r="AK7" s="5">
        <v>5.53</v>
      </c>
      <c r="AL7" s="5">
        <v>0.0</v>
      </c>
      <c r="AM7" s="5">
        <v>1.0</v>
      </c>
      <c r="AN7" s="5">
        <v>0.0</v>
      </c>
      <c r="AO7" s="5">
        <v>0.0</v>
      </c>
      <c r="AP7" s="5">
        <v>4.55</v>
      </c>
      <c r="AQ7" s="5">
        <v>0.0</v>
      </c>
      <c r="AR7" s="5">
        <v>1.0</v>
      </c>
      <c r="AS7" s="5">
        <f t="shared" si="2"/>
        <v>1.351351351</v>
      </c>
      <c r="AT7" s="5">
        <f t="shared" si="3"/>
        <v>3.35</v>
      </c>
      <c r="AU7" s="21">
        <f t="shared" si="4"/>
        <v>2.02</v>
      </c>
      <c r="AV7" s="7" t="s">
        <v>63</v>
      </c>
      <c r="AW7" s="7" t="s">
        <v>63</v>
      </c>
      <c r="AX7" s="7" t="s">
        <v>63</v>
      </c>
      <c r="AY7" s="7" t="s">
        <v>63</v>
      </c>
      <c r="AZ7" s="7" t="s">
        <v>63</v>
      </c>
      <c r="BA7" s="7" t="s">
        <v>63</v>
      </c>
    </row>
    <row r="8">
      <c r="A8" s="5" t="s">
        <v>213</v>
      </c>
      <c r="B8" s="5" t="s">
        <v>214</v>
      </c>
      <c r="C8" s="5" t="s">
        <v>74</v>
      </c>
      <c r="D8" s="5" t="s">
        <v>212</v>
      </c>
      <c r="E8" s="5" t="s">
        <v>80</v>
      </c>
      <c r="F8" s="5" t="s">
        <v>195</v>
      </c>
      <c r="G8" s="5">
        <v>-85.2716</v>
      </c>
      <c r="H8" s="5">
        <v>37.5512</v>
      </c>
      <c r="I8" s="26" t="s">
        <v>58</v>
      </c>
      <c r="J8" s="5" t="s">
        <v>59</v>
      </c>
      <c r="K8" s="5">
        <v>449.5</v>
      </c>
      <c r="L8" s="5">
        <v>445.5</v>
      </c>
      <c r="M8" s="5" t="s">
        <v>56</v>
      </c>
      <c r="N8" s="5" t="s">
        <v>69</v>
      </c>
      <c r="O8" s="5" t="s">
        <v>80</v>
      </c>
      <c r="P8" s="5" t="s">
        <v>80</v>
      </c>
      <c r="Q8" s="5">
        <v>13.13</v>
      </c>
      <c r="R8" s="5">
        <v>14.86</v>
      </c>
      <c r="S8" s="5">
        <v>8.29</v>
      </c>
      <c r="T8" s="6">
        <f t="shared" si="1"/>
        <v>0.8835800808</v>
      </c>
      <c r="U8" s="5">
        <v>2.0</v>
      </c>
      <c r="V8" s="5">
        <v>1.0</v>
      </c>
      <c r="W8" s="5">
        <v>18.0</v>
      </c>
      <c r="X8" s="5">
        <v>16.0</v>
      </c>
      <c r="Y8" s="5">
        <v>1.0</v>
      </c>
      <c r="Z8" s="5">
        <v>1.0</v>
      </c>
      <c r="AA8" s="5">
        <v>0.0</v>
      </c>
      <c r="AB8" s="5">
        <v>60.0</v>
      </c>
      <c r="AC8" s="5">
        <v>5.4</v>
      </c>
      <c r="AD8" s="5">
        <v>1.0</v>
      </c>
      <c r="AE8" s="5">
        <v>44.0</v>
      </c>
      <c r="AF8" s="5">
        <v>1.0</v>
      </c>
      <c r="AG8" s="5">
        <v>44.0</v>
      </c>
      <c r="AH8" s="5">
        <v>0.0</v>
      </c>
      <c r="AI8" s="5">
        <v>5.0</v>
      </c>
      <c r="AJ8" s="5">
        <v>4.8</v>
      </c>
      <c r="AK8" s="5">
        <v>6.2</v>
      </c>
      <c r="AL8" s="5">
        <v>0.0</v>
      </c>
      <c r="AM8" s="5">
        <v>1.0</v>
      </c>
      <c r="AN8" s="5">
        <v>0.0</v>
      </c>
      <c r="AO8" s="5">
        <v>0.0</v>
      </c>
      <c r="AP8" s="5">
        <v>4.45</v>
      </c>
      <c r="AQ8" s="5">
        <v>0.0</v>
      </c>
      <c r="AR8" s="5">
        <v>1.0</v>
      </c>
      <c r="AS8" s="5">
        <f t="shared" si="2"/>
        <v>1.076716016</v>
      </c>
      <c r="AT8" s="5">
        <f t="shared" si="3"/>
        <v>3.49</v>
      </c>
      <c r="AU8" s="21">
        <f t="shared" si="4"/>
        <v>2.09</v>
      </c>
      <c r="AV8" s="7" t="s">
        <v>63</v>
      </c>
      <c r="AW8" s="7" t="s">
        <v>63</v>
      </c>
      <c r="AX8" s="7" t="s">
        <v>63</v>
      </c>
      <c r="AY8" s="7" t="s">
        <v>63</v>
      </c>
      <c r="AZ8" s="7" t="s">
        <v>63</v>
      </c>
      <c r="BA8" s="7" t="s">
        <v>63</v>
      </c>
    </row>
    <row r="9">
      <c r="A9" s="6" t="s">
        <v>215</v>
      </c>
      <c r="B9" s="6" t="s">
        <v>216</v>
      </c>
      <c r="C9" s="6" t="s">
        <v>74</v>
      </c>
      <c r="D9" s="5" t="s">
        <v>217</v>
      </c>
      <c r="E9" s="6" t="s">
        <v>218</v>
      </c>
      <c r="F9" s="6" t="s">
        <v>219</v>
      </c>
      <c r="G9" s="6">
        <v>-82.0839</v>
      </c>
      <c r="H9" s="6">
        <v>45.7106</v>
      </c>
      <c r="I9" s="5" t="s">
        <v>58</v>
      </c>
      <c r="J9" s="5" t="s">
        <v>59</v>
      </c>
      <c r="K9" s="5">
        <v>448.0</v>
      </c>
      <c r="L9" s="5">
        <v>445.2</v>
      </c>
      <c r="O9" s="6" t="s">
        <v>106</v>
      </c>
      <c r="P9" s="6" t="s">
        <v>80</v>
      </c>
      <c r="Q9" s="6">
        <v>10.2</v>
      </c>
      <c r="R9" s="6">
        <v>12.03</v>
      </c>
      <c r="S9" s="6">
        <v>6.21</v>
      </c>
      <c r="T9" s="6">
        <f t="shared" si="1"/>
        <v>0.8478802993</v>
      </c>
      <c r="U9" s="6">
        <v>2.0</v>
      </c>
      <c r="V9" s="6">
        <v>1.0</v>
      </c>
      <c r="W9" s="6">
        <v>21.0</v>
      </c>
      <c r="X9" s="6">
        <v>20.0</v>
      </c>
      <c r="Y9" s="6">
        <v>1.0</v>
      </c>
      <c r="Z9" s="6">
        <v>1.0</v>
      </c>
      <c r="AA9" s="6">
        <v>0.0</v>
      </c>
      <c r="AB9" s="6">
        <v>58.0</v>
      </c>
      <c r="AC9" s="6">
        <v>2.79</v>
      </c>
      <c r="AD9" s="6">
        <v>2.0</v>
      </c>
      <c r="AE9" s="6">
        <v>54.0</v>
      </c>
      <c r="AF9" s="6">
        <v>1.0</v>
      </c>
      <c r="AG9" s="6">
        <v>53.0</v>
      </c>
      <c r="AH9" s="6">
        <v>0.0</v>
      </c>
      <c r="AI9" s="6">
        <v>0.0</v>
      </c>
      <c r="AJ9" s="6">
        <v>2.79</v>
      </c>
      <c r="AK9" s="6">
        <v>4.04</v>
      </c>
      <c r="AL9" s="6">
        <v>0.0</v>
      </c>
      <c r="AM9" s="6">
        <v>1.0</v>
      </c>
      <c r="AN9" s="6">
        <v>0.0</v>
      </c>
      <c r="AO9" s="6">
        <v>0.0</v>
      </c>
      <c r="AP9" s="6">
        <v>3.88</v>
      </c>
      <c r="AQ9" s="6">
        <v>0.0</v>
      </c>
      <c r="AR9" s="6">
        <v>0.0</v>
      </c>
      <c r="AS9" s="6">
        <f t="shared" si="2"/>
        <v>1.662510391</v>
      </c>
      <c r="AT9" s="6">
        <f t="shared" si="3"/>
        <v>3.42</v>
      </c>
      <c r="AU9" s="6">
        <f t="shared" si="4"/>
        <v>2.17</v>
      </c>
      <c r="AV9" s="6" t="s">
        <v>63</v>
      </c>
      <c r="AW9" s="6" t="s">
        <v>63</v>
      </c>
      <c r="AX9" s="6" t="s">
        <v>63</v>
      </c>
      <c r="AY9" s="6" t="s">
        <v>63</v>
      </c>
      <c r="AZ9" s="6" t="s">
        <v>63</v>
      </c>
      <c r="BA9" s="6" t="s">
        <v>63</v>
      </c>
    </row>
    <row r="10">
      <c r="A10" s="6" t="s">
        <v>220</v>
      </c>
      <c r="B10" s="6" t="s">
        <v>221</v>
      </c>
      <c r="C10" s="6" t="s">
        <v>74</v>
      </c>
      <c r="D10" s="5" t="s">
        <v>217</v>
      </c>
      <c r="E10" s="6" t="s">
        <v>218</v>
      </c>
      <c r="F10" s="6" t="s">
        <v>219</v>
      </c>
      <c r="G10" s="6">
        <v>-82.0839</v>
      </c>
      <c r="H10" s="6">
        <v>45.7106</v>
      </c>
      <c r="I10" s="5" t="s">
        <v>58</v>
      </c>
      <c r="J10" s="5" t="s">
        <v>59</v>
      </c>
      <c r="K10" s="5">
        <v>448.0</v>
      </c>
      <c r="L10" s="5">
        <v>445.2</v>
      </c>
      <c r="O10" s="6" t="s">
        <v>106</v>
      </c>
      <c r="P10" s="6" t="s">
        <v>80</v>
      </c>
      <c r="Q10" s="6">
        <v>7.91</v>
      </c>
      <c r="R10" s="6">
        <v>8.93</v>
      </c>
      <c r="S10" s="6">
        <v>4.57</v>
      </c>
      <c r="T10" s="6">
        <f t="shared" si="1"/>
        <v>0.8857782755</v>
      </c>
      <c r="U10" s="6">
        <v>2.0</v>
      </c>
      <c r="V10" s="6">
        <v>1.0</v>
      </c>
      <c r="W10" s="6">
        <v>22.0</v>
      </c>
      <c r="X10" s="6">
        <v>21.0</v>
      </c>
      <c r="Y10" s="6">
        <v>1.0</v>
      </c>
      <c r="Z10" s="6">
        <v>1.0</v>
      </c>
      <c r="AA10" s="6">
        <v>0.0</v>
      </c>
      <c r="AB10" s="6">
        <v>46.0</v>
      </c>
      <c r="AC10" s="6">
        <v>2.28</v>
      </c>
      <c r="AD10" s="6">
        <v>2.0</v>
      </c>
      <c r="AE10" s="6">
        <v>28.0</v>
      </c>
      <c r="AF10" s="6">
        <v>1.0</v>
      </c>
      <c r="AG10" s="6">
        <v>41.0</v>
      </c>
      <c r="AH10" s="6">
        <v>0.0</v>
      </c>
      <c r="AI10" s="6">
        <v>0.0</v>
      </c>
      <c r="AJ10" s="6">
        <v>1.98</v>
      </c>
      <c r="AK10" s="6">
        <v>2.59</v>
      </c>
      <c r="AL10" s="6">
        <v>0.0</v>
      </c>
      <c r="AM10" s="6">
        <v>1.0</v>
      </c>
      <c r="AN10" s="6">
        <v>0.0</v>
      </c>
      <c r="AO10" s="6">
        <v>0.0</v>
      </c>
      <c r="AP10" s="6">
        <v>3.09</v>
      </c>
      <c r="AQ10" s="6">
        <v>0.0</v>
      </c>
      <c r="AR10" s="6">
        <v>0.0</v>
      </c>
      <c r="AS10" s="6">
        <f t="shared" si="2"/>
        <v>2.35162374</v>
      </c>
      <c r="AT10" s="6">
        <f t="shared" si="3"/>
        <v>2.59</v>
      </c>
      <c r="AU10" s="6">
        <f t="shared" si="4"/>
        <v>1.98</v>
      </c>
      <c r="AV10" s="6" t="s">
        <v>63</v>
      </c>
      <c r="AW10" s="6" t="s">
        <v>63</v>
      </c>
      <c r="AX10" s="6" t="s">
        <v>63</v>
      </c>
      <c r="AY10" s="6" t="s">
        <v>63</v>
      </c>
      <c r="AZ10" s="6" t="s">
        <v>63</v>
      </c>
      <c r="BA10" s="6" t="s">
        <v>63</v>
      </c>
    </row>
    <row r="11">
      <c r="A11" s="5" t="s">
        <v>222</v>
      </c>
      <c r="B11" s="5" t="s">
        <v>223</v>
      </c>
      <c r="C11" s="5" t="s">
        <v>74</v>
      </c>
      <c r="D11" s="5" t="s">
        <v>194</v>
      </c>
      <c r="E11" s="5" t="s">
        <v>80</v>
      </c>
      <c r="F11" s="5" t="s">
        <v>195</v>
      </c>
      <c r="G11" s="5">
        <v>-85.4223</v>
      </c>
      <c r="H11" s="25">
        <v>38.3956</v>
      </c>
      <c r="I11" s="26" t="s">
        <v>58</v>
      </c>
      <c r="J11" s="26" t="s">
        <v>59</v>
      </c>
      <c r="K11" s="5">
        <v>449.5</v>
      </c>
      <c r="L11" s="5">
        <v>445.5</v>
      </c>
      <c r="M11" s="5" t="s">
        <v>56</v>
      </c>
      <c r="N11" s="5" t="s">
        <v>69</v>
      </c>
      <c r="O11" s="5" t="s">
        <v>80</v>
      </c>
      <c r="P11" s="5" t="s">
        <v>80</v>
      </c>
      <c r="Q11" s="5">
        <v>11.23</v>
      </c>
      <c r="R11" s="5">
        <v>11.99</v>
      </c>
      <c r="S11" s="5">
        <v>6.23</v>
      </c>
      <c r="T11" s="6">
        <f t="shared" si="1"/>
        <v>0.9366138449</v>
      </c>
      <c r="U11" s="5">
        <v>1.0</v>
      </c>
      <c r="V11" s="5">
        <v>1.0</v>
      </c>
      <c r="W11" s="5">
        <v>18.0</v>
      </c>
      <c r="X11" s="5">
        <v>21.0</v>
      </c>
      <c r="Y11" s="5">
        <v>1.0</v>
      </c>
      <c r="Z11" s="5">
        <v>1.0</v>
      </c>
      <c r="AA11" s="5">
        <v>0.0</v>
      </c>
      <c r="AB11" s="5">
        <v>37.0</v>
      </c>
      <c r="AC11" s="5">
        <v>4.69</v>
      </c>
      <c r="AD11" s="5">
        <v>2.0</v>
      </c>
      <c r="AE11" s="5">
        <v>48.0</v>
      </c>
      <c r="AF11" s="5">
        <v>1.0</v>
      </c>
      <c r="AG11" s="5">
        <v>46.0</v>
      </c>
      <c r="AH11" s="5">
        <v>0.0</v>
      </c>
      <c r="AI11" s="5">
        <v>5.0</v>
      </c>
      <c r="AJ11" s="5">
        <v>3.75</v>
      </c>
      <c r="AK11" s="5">
        <v>3.43</v>
      </c>
      <c r="AL11" s="5">
        <v>1.0</v>
      </c>
      <c r="AM11" s="5">
        <v>1.0</v>
      </c>
      <c r="AN11" s="5">
        <v>0.0</v>
      </c>
      <c r="AO11" s="5">
        <v>0.0</v>
      </c>
      <c r="AP11" s="5">
        <v>3.93</v>
      </c>
      <c r="AQ11" s="5">
        <v>0.0</v>
      </c>
      <c r="AR11" s="5">
        <v>0.0</v>
      </c>
      <c r="AS11" s="6">
        <f t="shared" si="2"/>
        <v>1.75145955</v>
      </c>
      <c r="AT11" s="6">
        <f t="shared" si="3"/>
        <v>2.48</v>
      </c>
      <c r="AU11" s="6">
        <f t="shared" si="4"/>
        <v>2.8</v>
      </c>
      <c r="AV11" s="7" t="s">
        <v>63</v>
      </c>
      <c r="AW11" s="7" t="s">
        <v>63</v>
      </c>
      <c r="AX11" s="7" t="s">
        <v>63</v>
      </c>
      <c r="AY11" s="7" t="s">
        <v>63</v>
      </c>
      <c r="AZ11" s="7" t="s">
        <v>63</v>
      </c>
      <c r="BA11" s="7" t="s">
        <v>63</v>
      </c>
    </row>
    <row r="12">
      <c r="A12" s="5" t="s">
        <v>224</v>
      </c>
      <c r="B12" s="5" t="s">
        <v>225</v>
      </c>
      <c r="C12" s="5" t="s">
        <v>74</v>
      </c>
      <c r="D12" s="5" t="s">
        <v>194</v>
      </c>
      <c r="E12" s="5" t="s">
        <v>80</v>
      </c>
      <c r="F12" s="5" t="s">
        <v>195</v>
      </c>
      <c r="G12" s="5">
        <v>-85.4223</v>
      </c>
      <c r="H12" s="25">
        <v>38.3956</v>
      </c>
      <c r="I12" s="26" t="s">
        <v>58</v>
      </c>
      <c r="J12" s="26" t="s">
        <v>59</v>
      </c>
      <c r="K12" s="5">
        <v>449.5</v>
      </c>
      <c r="L12" s="5">
        <v>445.5</v>
      </c>
      <c r="M12" s="5" t="s">
        <v>56</v>
      </c>
      <c r="N12" s="5" t="s">
        <v>69</v>
      </c>
      <c r="O12" s="5" t="s">
        <v>80</v>
      </c>
      <c r="P12" s="5" t="s">
        <v>80</v>
      </c>
      <c r="Q12" s="5">
        <v>11.59</v>
      </c>
      <c r="R12" s="5">
        <v>12.69</v>
      </c>
      <c r="S12" s="5">
        <v>6.48</v>
      </c>
      <c r="T12" s="6">
        <f t="shared" si="1"/>
        <v>0.9133175729</v>
      </c>
      <c r="U12" s="5">
        <v>1.0</v>
      </c>
      <c r="V12" s="5">
        <v>1.0</v>
      </c>
      <c r="W12" s="5">
        <v>17.0</v>
      </c>
      <c r="X12" s="5">
        <v>22.0</v>
      </c>
      <c r="Y12" s="5">
        <v>0.0</v>
      </c>
      <c r="Z12" s="5">
        <v>1.0</v>
      </c>
      <c r="AA12" s="5">
        <v>0.0</v>
      </c>
      <c r="AB12" s="5">
        <v>67.0</v>
      </c>
      <c r="AC12" s="5">
        <v>3.19</v>
      </c>
      <c r="AD12" s="5">
        <v>2.0</v>
      </c>
      <c r="AE12" s="5">
        <v>47.0</v>
      </c>
      <c r="AF12" s="5">
        <v>1.0</v>
      </c>
      <c r="AG12" s="5">
        <v>47.0</v>
      </c>
      <c r="AH12" s="5">
        <v>0.0</v>
      </c>
      <c r="AI12" s="5">
        <v>5.0</v>
      </c>
      <c r="AJ12" s="5">
        <v>3.24</v>
      </c>
      <c r="AK12" s="5">
        <v>3.68</v>
      </c>
      <c r="AL12" s="5">
        <v>1.0</v>
      </c>
      <c r="AM12" s="5">
        <v>1.0</v>
      </c>
      <c r="AN12" s="5">
        <v>0.0</v>
      </c>
      <c r="AO12" s="5">
        <v>0.0</v>
      </c>
      <c r="AP12" s="5">
        <v>4.27</v>
      </c>
      <c r="AQ12" s="5">
        <v>0.0</v>
      </c>
      <c r="AR12" s="5">
        <v>0.0</v>
      </c>
      <c r="AS12" s="6">
        <f t="shared" si="2"/>
        <v>1.733648542</v>
      </c>
      <c r="AT12" s="6">
        <f t="shared" si="3"/>
        <v>3.24</v>
      </c>
      <c r="AU12" s="6">
        <f t="shared" si="4"/>
        <v>2.8</v>
      </c>
      <c r="AV12" s="7" t="s">
        <v>63</v>
      </c>
      <c r="AW12" s="7" t="s">
        <v>63</v>
      </c>
      <c r="AX12" s="7" t="s">
        <v>63</v>
      </c>
      <c r="AY12" s="7" t="s">
        <v>63</v>
      </c>
      <c r="AZ12" s="7" t="s">
        <v>63</v>
      </c>
      <c r="BA12" s="7" t="s">
        <v>63</v>
      </c>
    </row>
    <row r="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>
        <f>AVERAGE(Q2:Q12)</f>
        <v>11.82545455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7" t="s">
        <v>120</v>
      </c>
      <c r="R14" s="17" t="s">
        <v>120</v>
      </c>
      <c r="S14" s="17" t="s">
        <v>120</v>
      </c>
      <c r="T14" s="17" t="s">
        <v>120</v>
      </c>
      <c r="U14" s="17" t="s">
        <v>119</v>
      </c>
      <c r="V14" s="17" t="s">
        <v>121</v>
      </c>
      <c r="W14" s="17" t="s">
        <v>119</v>
      </c>
      <c r="X14" s="17" t="s">
        <v>119</v>
      </c>
      <c r="Y14" s="17" t="s">
        <v>120</v>
      </c>
      <c r="Z14" s="17" t="s">
        <v>121</v>
      </c>
      <c r="AA14" s="17" t="s">
        <v>120</v>
      </c>
      <c r="AB14" s="17" t="s">
        <v>138</v>
      </c>
      <c r="AC14" s="17" t="s">
        <v>120</v>
      </c>
      <c r="AD14" s="17" t="s">
        <v>119</v>
      </c>
      <c r="AE14" s="17" t="s">
        <v>121</v>
      </c>
      <c r="AF14" s="17" t="s">
        <v>121</v>
      </c>
      <c r="AG14" s="17" t="s">
        <v>125</v>
      </c>
      <c r="AH14" s="17" t="s">
        <v>118</v>
      </c>
      <c r="AI14" s="17" t="s">
        <v>226</v>
      </c>
      <c r="AJ14" s="17" t="s">
        <v>119</v>
      </c>
      <c r="AK14" s="17" t="s">
        <v>123</v>
      </c>
      <c r="AL14" s="17" t="s">
        <v>120</v>
      </c>
      <c r="AM14" s="17" t="s">
        <v>121</v>
      </c>
      <c r="AN14" s="17" t="s">
        <v>118</v>
      </c>
      <c r="AO14" s="17" t="s">
        <v>118</v>
      </c>
      <c r="AP14" s="17" t="s">
        <v>120</v>
      </c>
      <c r="AQ14" s="17" t="s">
        <v>118</v>
      </c>
      <c r="AR14" s="17" t="s">
        <v>120</v>
      </c>
      <c r="AS14" s="17" t="s">
        <v>121</v>
      </c>
      <c r="AT14" s="17" t="s">
        <v>120</v>
      </c>
      <c r="AU14" s="17" t="s">
        <v>120</v>
      </c>
      <c r="AV14" s="17" t="s">
        <v>63</v>
      </c>
      <c r="AW14" s="17" t="s">
        <v>63</v>
      </c>
      <c r="AX14" s="17" t="s">
        <v>63</v>
      </c>
      <c r="AY14" s="17" t="s">
        <v>63</v>
      </c>
      <c r="AZ14" s="17" t="s">
        <v>63</v>
      </c>
      <c r="BA14" s="17" t="s">
        <v>63</v>
      </c>
    </row>
    <row r="35">
      <c r="E35" s="15"/>
      <c r="F35" s="15"/>
    </row>
    <row r="36">
      <c r="E36" s="15"/>
      <c r="F36" s="15"/>
    </row>
    <row r="37">
      <c r="E37" s="15"/>
      <c r="F37" s="15"/>
    </row>
    <row r="38">
      <c r="E38" s="15"/>
      <c r="F38" s="15"/>
    </row>
    <row r="39">
      <c r="E39" s="15"/>
      <c r="F39" s="15"/>
    </row>
    <row r="40">
      <c r="E40" s="15"/>
      <c r="F40" s="15"/>
    </row>
    <row r="41">
      <c r="E41" s="15"/>
      <c r="F41" s="15"/>
    </row>
    <row r="42">
      <c r="E42" s="15"/>
      <c r="F42" s="15"/>
    </row>
    <row r="43">
      <c r="E43" s="15"/>
      <c r="F43" s="15"/>
    </row>
    <row r="44">
      <c r="E44" s="15"/>
      <c r="F44" s="15"/>
    </row>
    <row r="45">
      <c r="E45" s="15"/>
      <c r="F45" s="15"/>
    </row>
    <row r="46">
      <c r="E46" s="15"/>
      <c r="F46" s="15"/>
    </row>
    <row r="47">
      <c r="E47" s="15"/>
      <c r="F47" s="15"/>
    </row>
    <row r="48">
      <c r="E48" s="15"/>
      <c r="F48" s="15"/>
    </row>
    <row r="49">
      <c r="E49" s="15"/>
      <c r="F49" s="15"/>
    </row>
    <row r="50">
      <c r="E50" s="15"/>
      <c r="F50" s="15"/>
    </row>
    <row r="51">
      <c r="E51" s="15"/>
      <c r="F51" s="15"/>
    </row>
    <row r="52">
      <c r="E52" s="15"/>
      <c r="F52" s="15"/>
    </row>
    <row r="53">
      <c r="E53" s="15"/>
      <c r="F53" s="15"/>
    </row>
    <row r="54">
      <c r="E54" s="15"/>
      <c r="F54" s="15"/>
    </row>
    <row r="55">
      <c r="E55" s="15"/>
      <c r="F55" s="15"/>
    </row>
    <row r="56">
      <c r="E56" s="15"/>
      <c r="F56" s="15"/>
    </row>
    <row r="57">
      <c r="E57" s="15"/>
      <c r="F57" s="15"/>
    </row>
    <row r="58">
      <c r="E58" s="15"/>
      <c r="F58" s="15"/>
    </row>
    <row r="59">
      <c r="E59" s="15"/>
      <c r="F59" s="15"/>
    </row>
    <row r="60">
      <c r="E60" s="15"/>
      <c r="F60" s="15"/>
    </row>
    <row r="61">
      <c r="E61" s="15"/>
      <c r="F61" s="15"/>
    </row>
    <row r="62">
      <c r="E62" s="15"/>
      <c r="F62" s="15"/>
    </row>
    <row r="63">
      <c r="E63" s="15"/>
      <c r="F63" s="15"/>
    </row>
    <row r="64">
      <c r="E64" s="15"/>
      <c r="F64" s="15"/>
    </row>
    <row r="65">
      <c r="E65" s="15"/>
      <c r="F65" s="1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3" max="23" width="15.5"/>
  </cols>
  <sheetData>
    <row r="1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30" t="s">
        <v>16</v>
      </c>
      <c r="R1" s="30" t="s">
        <v>17</v>
      </c>
      <c r="S1" s="30" t="s">
        <v>18</v>
      </c>
      <c r="T1" s="30" t="s">
        <v>19</v>
      </c>
      <c r="U1" s="30" t="s">
        <v>20</v>
      </c>
      <c r="V1" s="30" t="s">
        <v>22</v>
      </c>
      <c r="W1" s="30" t="s">
        <v>23</v>
      </c>
      <c r="X1" s="30" t="s">
        <v>24</v>
      </c>
      <c r="Y1" s="30" t="s">
        <v>25</v>
      </c>
      <c r="Z1" s="30" t="s">
        <v>26</v>
      </c>
      <c r="AA1" s="30" t="s">
        <v>27</v>
      </c>
      <c r="AB1" s="30" t="s">
        <v>28</v>
      </c>
      <c r="AC1" s="30" t="s">
        <v>29</v>
      </c>
      <c r="AD1" s="30" t="s">
        <v>30</v>
      </c>
      <c r="AE1" s="30" t="s">
        <v>32</v>
      </c>
      <c r="AF1" s="30" t="s">
        <v>33</v>
      </c>
      <c r="AG1" s="30" t="s">
        <v>34</v>
      </c>
      <c r="AH1" s="30" t="s">
        <v>35</v>
      </c>
      <c r="AI1" s="30" t="s">
        <v>36</v>
      </c>
      <c r="AJ1" s="30" t="s">
        <v>37</v>
      </c>
      <c r="AK1" s="30" t="s">
        <v>38</v>
      </c>
      <c r="AL1" s="30" t="s">
        <v>40</v>
      </c>
      <c r="AM1" s="30" t="s">
        <v>41</v>
      </c>
      <c r="AN1" s="30" t="s">
        <v>42</v>
      </c>
      <c r="AO1" s="30" t="s">
        <v>43</v>
      </c>
      <c r="AP1" s="30" t="s">
        <v>44</v>
      </c>
      <c r="AQ1" s="30" t="s">
        <v>45</v>
      </c>
      <c r="AR1" s="30" t="s">
        <v>46</v>
      </c>
      <c r="AS1" s="30"/>
      <c r="AT1" s="30"/>
      <c r="AU1" s="30"/>
      <c r="AV1" s="30"/>
      <c r="AW1" s="30"/>
      <c r="AX1" s="30"/>
      <c r="AY1" s="30"/>
      <c r="AZ1" s="30"/>
      <c r="BA1" s="30"/>
    </row>
    <row r="2">
      <c r="A2" s="5" t="s">
        <v>227</v>
      </c>
      <c r="B2" s="5" t="s">
        <v>228</v>
      </c>
      <c r="C2" s="5" t="s">
        <v>74</v>
      </c>
      <c r="D2" s="5" t="s">
        <v>229</v>
      </c>
      <c r="E2" s="5" t="s">
        <v>84</v>
      </c>
      <c r="F2" s="5" t="s">
        <v>57</v>
      </c>
      <c r="G2" s="5">
        <v>-84.512</v>
      </c>
      <c r="H2" s="5">
        <v>39.1031</v>
      </c>
      <c r="I2" s="5" t="s">
        <v>58</v>
      </c>
      <c r="J2" s="5" t="s">
        <v>230</v>
      </c>
      <c r="K2" s="5">
        <v>450.5</v>
      </c>
      <c r="L2" s="5">
        <v>450.0</v>
      </c>
      <c r="M2" s="5" t="s">
        <v>231</v>
      </c>
      <c r="N2" s="5" t="s">
        <v>232</v>
      </c>
      <c r="O2" s="5" t="s">
        <v>80</v>
      </c>
      <c r="P2" s="5" t="s">
        <v>80</v>
      </c>
      <c r="Q2" s="5">
        <v>7.1</v>
      </c>
      <c r="R2" s="5">
        <v>7.51</v>
      </c>
      <c r="S2" s="5">
        <v>4.06</v>
      </c>
      <c r="T2" s="6">
        <f t="shared" ref="T2:T5" si="1">Q2/R2</f>
        <v>0.9454061252</v>
      </c>
      <c r="U2" s="5">
        <v>2.0</v>
      </c>
      <c r="V2" s="5">
        <v>2.0</v>
      </c>
      <c r="W2" s="5">
        <v>6.0</v>
      </c>
      <c r="X2" s="5">
        <v>1.0</v>
      </c>
      <c r="Y2" s="5">
        <v>0.0</v>
      </c>
      <c r="Z2" s="5">
        <v>0.0</v>
      </c>
      <c r="AA2" s="5">
        <v>60.0</v>
      </c>
      <c r="AB2" s="5">
        <v>2.24</v>
      </c>
      <c r="AC2" s="5">
        <v>2.0</v>
      </c>
      <c r="AD2" s="5">
        <v>33.0</v>
      </c>
      <c r="AE2" s="5">
        <v>30.0</v>
      </c>
      <c r="AF2" s="5">
        <v>0.0</v>
      </c>
      <c r="AG2" s="5">
        <v>4.0</v>
      </c>
      <c r="AH2" s="5">
        <v>1.7</v>
      </c>
      <c r="AI2" s="5">
        <v>2.26</v>
      </c>
      <c r="AJ2" s="5">
        <v>1.0</v>
      </c>
      <c r="AK2" s="5">
        <v>0.0</v>
      </c>
      <c r="AL2" s="5">
        <v>0.0</v>
      </c>
      <c r="AM2" s="5">
        <v>2.65</v>
      </c>
      <c r="AN2" s="5">
        <v>0.0</v>
      </c>
      <c r="AO2" s="5">
        <v>1.0</v>
      </c>
      <c r="AP2" s="6">
        <f t="shared" ref="AP2:AP5" si="2">W2/R2</f>
        <v>0.7989347537</v>
      </c>
      <c r="AQ2" s="6">
        <f t="shared" ref="AQ2:AQ5" si="3">S2-AH2</f>
        <v>2.36</v>
      </c>
      <c r="AR2" s="6">
        <f t="shared" ref="AR2:AR5" si="4">S2-AI2</f>
        <v>1.8</v>
      </c>
    </row>
    <row r="3">
      <c r="A3" s="5" t="s">
        <v>233</v>
      </c>
      <c r="B3" s="5" t="s">
        <v>234</v>
      </c>
      <c r="C3" s="5" t="s">
        <v>74</v>
      </c>
      <c r="D3" s="5" t="s">
        <v>229</v>
      </c>
      <c r="E3" s="5" t="s">
        <v>84</v>
      </c>
      <c r="F3" s="5" t="s">
        <v>57</v>
      </c>
      <c r="G3" s="5">
        <v>-84.512</v>
      </c>
      <c r="H3" s="5">
        <v>39.1031</v>
      </c>
      <c r="I3" s="5" t="s">
        <v>58</v>
      </c>
      <c r="J3" s="5" t="s">
        <v>230</v>
      </c>
      <c r="K3" s="5">
        <v>450.5</v>
      </c>
      <c r="L3" s="5">
        <v>450.0</v>
      </c>
      <c r="M3" s="5" t="s">
        <v>231</v>
      </c>
      <c r="N3" s="5" t="s">
        <v>232</v>
      </c>
      <c r="O3" s="5" t="s">
        <v>80</v>
      </c>
      <c r="P3" s="5" t="s">
        <v>80</v>
      </c>
      <c r="Q3" s="5">
        <v>5.92</v>
      </c>
      <c r="R3" s="5">
        <v>6.87</v>
      </c>
      <c r="S3" s="5">
        <v>3.53</v>
      </c>
      <c r="T3" s="6">
        <f t="shared" si="1"/>
        <v>0.8617176128</v>
      </c>
      <c r="U3" s="5">
        <v>2.0</v>
      </c>
      <c r="V3" s="5">
        <v>3.0</v>
      </c>
      <c r="W3" s="5">
        <v>3.0</v>
      </c>
      <c r="X3" s="5">
        <v>1.0</v>
      </c>
      <c r="Y3" s="5">
        <v>0.0</v>
      </c>
      <c r="Z3" s="5">
        <v>0.0</v>
      </c>
      <c r="AA3" s="5">
        <v>55.0</v>
      </c>
      <c r="AB3" s="5">
        <v>1.51</v>
      </c>
      <c r="AC3" s="5">
        <v>2.0</v>
      </c>
      <c r="AD3" s="5">
        <v>47.0</v>
      </c>
      <c r="AE3" s="5">
        <v>45.0</v>
      </c>
      <c r="AF3" s="5">
        <v>0.0</v>
      </c>
      <c r="AG3" s="5">
        <v>4.0</v>
      </c>
      <c r="AH3" s="5">
        <v>2.29</v>
      </c>
      <c r="AI3" s="5">
        <v>2.55</v>
      </c>
      <c r="AJ3" s="5">
        <v>0.0</v>
      </c>
      <c r="AK3" s="5">
        <v>0.0</v>
      </c>
      <c r="AL3" s="5">
        <v>0.0</v>
      </c>
      <c r="AM3" s="5">
        <v>1.94</v>
      </c>
      <c r="AN3" s="5">
        <v>0.0</v>
      </c>
      <c r="AO3" s="5">
        <v>1.0</v>
      </c>
      <c r="AP3" s="6">
        <f t="shared" si="2"/>
        <v>0.4366812227</v>
      </c>
      <c r="AQ3" s="6">
        <f t="shared" si="3"/>
        <v>1.24</v>
      </c>
      <c r="AR3" s="6">
        <f t="shared" si="4"/>
        <v>0.98</v>
      </c>
    </row>
    <row r="4">
      <c r="A4" s="5" t="s">
        <v>235</v>
      </c>
      <c r="B4" s="5" t="s">
        <v>236</v>
      </c>
      <c r="C4" s="5" t="s">
        <v>74</v>
      </c>
      <c r="E4" s="5" t="s">
        <v>84</v>
      </c>
      <c r="F4" s="5" t="s">
        <v>57</v>
      </c>
      <c r="G4" s="5">
        <v>-84.512</v>
      </c>
      <c r="H4" s="5">
        <v>39.1031</v>
      </c>
      <c r="I4" s="5" t="s">
        <v>58</v>
      </c>
      <c r="J4" s="5" t="s">
        <v>230</v>
      </c>
      <c r="K4" s="5">
        <v>451.0</v>
      </c>
      <c r="L4" s="5">
        <v>450.7</v>
      </c>
      <c r="M4" s="5" t="s">
        <v>237</v>
      </c>
      <c r="N4" s="5" t="s">
        <v>238</v>
      </c>
      <c r="O4" s="5" t="s">
        <v>239</v>
      </c>
      <c r="P4" s="5" t="s">
        <v>80</v>
      </c>
      <c r="Q4" s="5">
        <v>7.23</v>
      </c>
      <c r="R4" s="5">
        <v>6.97</v>
      </c>
      <c r="S4" s="5">
        <v>3.57</v>
      </c>
      <c r="T4" s="6">
        <f t="shared" si="1"/>
        <v>1.037302726</v>
      </c>
      <c r="U4" s="5">
        <v>3.0</v>
      </c>
      <c r="V4" s="5">
        <v>3.0</v>
      </c>
      <c r="W4" s="5">
        <v>2.0</v>
      </c>
      <c r="X4" s="5">
        <v>1.0</v>
      </c>
      <c r="Y4" s="5">
        <v>0.0</v>
      </c>
      <c r="Z4" s="5">
        <v>0.0</v>
      </c>
      <c r="AA4" s="5">
        <v>52.0</v>
      </c>
      <c r="AB4" s="5">
        <v>2.51</v>
      </c>
      <c r="AC4" s="5">
        <v>1.0</v>
      </c>
      <c r="AD4" s="5">
        <v>46.0</v>
      </c>
      <c r="AE4" s="5">
        <v>34.0</v>
      </c>
      <c r="AF4" s="5">
        <v>0.0</v>
      </c>
      <c r="AG4" s="5">
        <v>4.0</v>
      </c>
      <c r="AH4" s="5">
        <v>2.05</v>
      </c>
      <c r="AI4" s="5">
        <v>1.97</v>
      </c>
      <c r="AJ4" s="5">
        <v>1.0</v>
      </c>
      <c r="AK4" s="5">
        <v>0.0</v>
      </c>
      <c r="AL4" s="5">
        <v>0.0</v>
      </c>
      <c r="AM4" s="5">
        <v>2.08</v>
      </c>
      <c r="AN4" s="5">
        <v>1.0</v>
      </c>
      <c r="AO4" s="5">
        <v>1.0</v>
      </c>
      <c r="AP4" s="6">
        <f t="shared" si="2"/>
        <v>0.2869440459</v>
      </c>
      <c r="AQ4" s="6">
        <f t="shared" si="3"/>
        <v>1.52</v>
      </c>
      <c r="AR4" s="6">
        <f t="shared" si="4"/>
        <v>1.6</v>
      </c>
    </row>
    <row r="5">
      <c r="A5" s="5" t="s">
        <v>240</v>
      </c>
      <c r="B5" s="5" t="s">
        <v>241</v>
      </c>
      <c r="C5" s="5" t="s">
        <v>74</v>
      </c>
      <c r="D5" s="5" t="s">
        <v>242</v>
      </c>
      <c r="E5" s="5" t="s">
        <v>84</v>
      </c>
      <c r="F5" s="5" t="s">
        <v>57</v>
      </c>
      <c r="G5" s="5">
        <v>-84.512</v>
      </c>
      <c r="H5" s="5">
        <v>39.1031</v>
      </c>
      <c r="I5" s="5" t="s">
        <v>58</v>
      </c>
      <c r="J5" s="5" t="s">
        <v>131</v>
      </c>
      <c r="K5" s="5">
        <v>451.0</v>
      </c>
      <c r="L5" s="5">
        <v>450.5</v>
      </c>
      <c r="M5" s="5" t="s">
        <v>181</v>
      </c>
      <c r="N5" s="5" t="s">
        <v>133</v>
      </c>
      <c r="O5" s="5" t="s">
        <v>239</v>
      </c>
      <c r="P5" s="5" t="s">
        <v>80</v>
      </c>
      <c r="Q5" s="5">
        <v>7.47</v>
      </c>
      <c r="R5" s="5">
        <v>10.41</v>
      </c>
      <c r="S5" s="5">
        <v>3.96</v>
      </c>
      <c r="T5" s="6">
        <f t="shared" si="1"/>
        <v>0.7175792507</v>
      </c>
      <c r="U5" s="5">
        <v>2.0</v>
      </c>
      <c r="V5" s="5">
        <v>21.0</v>
      </c>
      <c r="W5" s="5">
        <v>11.0</v>
      </c>
      <c r="X5" s="5">
        <v>1.0</v>
      </c>
      <c r="Y5" s="5">
        <v>0.0</v>
      </c>
      <c r="Z5" s="5">
        <v>0.0</v>
      </c>
      <c r="AA5" s="5">
        <v>56.0</v>
      </c>
      <c r="AB5" s="5">
        <v>2.03</v>
      </c>
      <c r="AC5" s="5">
        <v>1.0</v>
      </c>
      <c r="AD5" s="5">
        <v>47.0</v>
      </c>
      <c r="AE5" s="5">
        <v>35.0</v>
      </c>
      <c r="AF5" s="5">
        <v>0.0</v>
      </c>
      <c r="AG5" s="5">
        <v>4.0</v>
      </c>
      <c r="AH5" s="5">
        <v>2.63</v>
      </c>
      <c r="AI5" s="5">
        <v>1.65</v>
      </c>
      <c r="AJ5" s="5">
        <v>1.0</v>
      </c>
      <c r="AK5" s="5">
        <v>0.0</v>
      </c>
      <c r="AL5" s="5">
        <v>0.0</v>
      </c>
      <c r="AM5" s="5">
        <v>2.86</v>
      </c>
      <c r="AN5" s="5">
        <v>0.0</v>
      </c>
      <c r="AO5" s="5">
        <v>1.0</v>
      </c>
      <c r="AP5" s="6">
        <f t="shared" si="2"/>
        <v>1.056676273</v>
      </c>
      <c r="AQ5" s="6">
        <f t="shared" si="3"/>
        <v>1.33</v>
      </c>
      <c r="AR5" s="6">
        <f t="shared" si="4"/>
        <v>2.31</v>
      </c>
    </row>
    <row r="6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 t="s">
        <v>118</v>
      </c>
      <c r="R6" s="17" t="s">
        <v>120</v>
      </c>
      <c r="S6" s="17" t="s">
        <v>118</v>
      </c>
      <c r="T6" s="17" t="s">
        <v>190</v>
      </c>
      <c r="U6" s="17" t="s">
        <v>138</v>
      </c>
      <c r="V6" s="17" t="s">
        <v>122</v>
      </c>
      <c r="W6" s="17" t="s">
        <v>120</v>
      </c>
      <c r="X6" s="17" t="s">
        <v>121</v>
      </c>
      <c r="Y6" s="17" t="s">
        <v>118</v>
      </c>
      <c r="Z6" s="17" t="s">
        <v>118</v>
      </c>
      <c r="AA6" s="17" t="s">
        <v>125</v>
      </c>
      <c r="AB6" s="17" t="s">
        <v>118</v>
      </c>
      <c r="AC6" s="17" t="s">
        <v>119</v>
      </c>
      <c r="AD6" s="17" t="s">
        <v>125</v>
      </c>
      <c r="AE6" s="17" t="s">
        <v>125</v>
      </c>
      <c r="AF6" s="17" t="s">
        <v>118</v>
      </c>
      <c r="AG6" s="17" t="s">
        <v>243</v>
      </c>
      <c r="AH6" s="17" t="s">
        <v>121</v>
      </c>
      <c r="AI6" s="17" t="s">
        <v>125</v>
      </c>
      <c r="AJ6" s="17" t="s">
        <v>120</v>
      </c>
      <c r="AK6" s="17" t="s">
        <v>118</v>
      </c>
      <c r="AL6" s="17" t="s">
        <v>118</v>
      </c>
      <c r="AM6" s="17" t="s">
        <v>118</v>
      </c>
      <c r="AN6" s="17" t="s">
        <v>120</v>
      </c>
      <c r="AO6" s="17" t="s">
        <v>121</v>
      </c>
      <c r="AP6" s="17" t="s">
        <v>120</v>
      </c>
      <c r="AQ6" s="17" t="s">
        <v>118</v>
      </c>
      <c r="AR6" s="17" t="s">
        <v>118</v>
      </c>
      <c r="AS6" s="17"/>
      <c r="AT6" s="17"/>
      <c r="AU6" s="17"/>
      <c r="AV6" s="17"/>
      <c r="AW6" s="17"/>
      <c r="AX6" s="17"/>
      <c r="AY6" s="17"/>
      <c r="AZ6" s="17"/>
      <c r="BA6" s="17"/>
    </row>
    <row r="7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2" t="s">
        <v>16</v>
      </c>
      <c r="R7" s="2" t="s">
        <v>17</v>
      </c>
      <c r="S7" s="2" t="s">
        <v>18</v>
      </c>
      <c r="T7" s="2" t="s">
        <v>19</v>
      </c>
      <c r="U7" s="2" t="s">
        <v>20</v>
      </c>
      <c r="V7" s="2" t="s">
        <v>21</v>
      </c>
      <c r="W7" s="2" t="s">
        <v>22</v>
      </c>
      <c r="X7" s="2" t="s">
        <v>23</v>
      </c>
      <c r="Y7" s="2" t="s">
        <v>24</v>
      </c>
      <c r="Z7" s="2" t="s">
        <v>25</v>
      </c>
      <c r="AA7" s="2" t="s">
        <v>26</v>
      </c>
      <c r="AB7" s="2" t="s">
        <v>27</v>
      </c>
      <c r="AC7" s="2" t="s">
        <v>28</v>
      </c>
      <c r="AD7" s="2" t="s">
        <v>29</v>
      </c>
      <c r="AE7" s="2" t="s">
        <v>30</v>
      </c>
      <c r="AF7" s="2" t="s">
        <v>31</v>
      </c>
      <c r="AG7" s="2" t="s">
        <v>32</v>
      </c>
      <c r="AH7" s="2" t="s">
        <v>33</v>
      </c>
      <c r="AI7" s="2" t="s">
        <v>34</v>
      </c>
      <c r="AJ7" s="2" t="s">
        <v>35</v>
      </c>
      <c r="AK7" s="2" t="s">
        <v>36</v>
      </c>
      <c r="AL7" s="2" t="s">
        <v>37</v>
      </c>
      <c r="AM7" s="2" t="s">
        <v>38</v>
      </c>
      <c r="AN7" s="2" t="s">
        <v>39</v>
      </c>
      <c r="AO7" s="2" t="s">
        <v>40</v>
      </c>
      <c r="AP7" s="2" t="s">
        <v>41</v>
      </c>
      <c r="AQ7" s="2" t="s">
        <v>42</v>
      </c>
      <c r="AR7" s="2" t="s">
        <v>43</v>
      </c>
      <c r="AS7" s="2" t="s">
        <v>44</v>
      </c>
      <c r="AT7" s="2" t="s">
        <v>45</v>
      </c>
      <c r="AU7" s="2" t="s">
        <v>46</v>
      </c>
      <c r="AV7" s="3" t="s">
        <v>47</v>
      </c>
      <c r="AW7" s="3" t="s">
        <v>48</v>
      </c>
      <c r="AX7" s="3" t="s">
        <v>49</v>
      </c>
      <c r="AY7" s="3" t="s">
        <v>50</v>
      </c>
      <c r="AZ7" s="3" t="s">
        <v>51</v>
      </c>
      <c r="BA7" s="4" t="s">
        <v>52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4" t="s">
        <v>52</v>
      </c>
    </row>
    <row r="3">
      <c r="A3" s="5" t="s">
        <v>244</v>
      </c>
      <c r="D3" s="5" t="s">
        <v>245</v>
      </c>
      <c r="F3" s="5" t="s">
        <v>246</v>
      </c>
      <c r="G3" s="5">
        <v>-106.0188</v>
      </c>
      <c r="H3" s="5">
        <v>31.954</v>
      </c>
      <c r="I3" s="5" t="s">
        <v>58</v>
      </c>
      <c r="J3" s="5" t="s">
        <v>131</v>
      </c>
      <c r="K3" s="5">
        <v>451.0</v>
      </c>
      <c r="L3" s="5">
        <v>450.0</v>
      </c>
      <c r="M3" s="5" t="s">
        <v>247</v>
      </c>
      <c r="N3" s="5" t="s">
        <v>133</v>
      </c>
      <c r="O3" s="5" t="s">
        <v>62</v>
      </c>
      <c r="P3" s="5">
        <v>1965.0</v>
      </c>
      <c r="Q3" s="31">
        <v>7.37</v>
      </c>
      <c r="R3" s="31">
        <v>7.63</v>
      </c>
      <c r="S3" s="31">
        <v>2.99</v>
      </c>
      <c r="T3" s="6">
        <f t="shared" ref="T3:T51" si="1">Q3/R3</f>
        <v>0.9659239843</v>
      </c>
      <c r="U3" s="32">
        <v>3.0</v>
      </c>
      <c r="V3" s="32">
        <v>1.0</v>
      </c>
      <c r="W3" s="32">
        <v>29.0</v>
      </c>
      <c r="X3" s="32">
        <v>28.0</v>
      </c>
      <c r="Y3" s="32">
        <v>0.0</v>
      </c>
      <c r="Z3" s="32">
        <v>1.0</v>
      </c>
      <c r="AA3" s="32">
        <v>0.0</v>
      </c>
      <c r="AB3" s="31">
        <v>66.08</v>
      </c>
      <c r="AC3" s="31">
        <v>2.79</v>
      </c>
      <c r="AD3" s="32">
        <v>2.0</v>
      </c>
      <c r="AE3" s="31">
        <v>38.72</v>
      </c>
      <c r="AF3" s="32">
        <v>1.0</v>
      </c>
      <c r="AG3" s="31">
        <v>15.05</v>
      </c>
      <c r="AH3" s="32">
        <v>1.0</v>
      </c>
      <c r="AI3" s="32">
        <v>1.0</v>
      </c>
      <c r="AJ3" s="31">
        <v>3.73</v>
      </c>
      <c r="AK3" s="31">
        <v>3.2</v>
      </c>
      <c r="AL3" s="32">
        <v>1.0</v>
      </c>
      <c r="AM3" s="33" t="s">
        <v>63</v>
      </c>
      <c r="AN3" s="32">
        <v>0.0</v>
      </c>
      <c r="AO3" s="32">
        <v>1.0</v>
      </c>
      <c r="AP3" s="32">
        <v>0.0</v>
      </c>
      <c r="AQ3" s="32">
        <v>1.0</v>
      </c>
      <c r="AR3" s="5" t="s">
        <v>63</v>
      </c>
      <c r="AS3" s="6">
        <f t="shared" ref="AS3:AS51" si="2">X3/R3</f>
        <v>3.669724771</v>
      </c>
      <c r="AT3" s="6">
        <f t="shared" ref="AT3:AT51" si="3">S3-AJ3</f>
        <v>-0.74</v>
      </c>
      <c r="AU3" s="6">
        <f t="shared" ref="AU3:AU51" si="4">S3-AK3</f>
        <v>-0.21</v>
      </c>
      <c r="AV3" s="5" t="s">
        <v>63</v>
      </c>
      <c r="AW3" s="5" t="s">
        <v>63</v>
      </c>
      <c r="AX3" s="5" t="s">
        <v>63</v>
      </c>
      <c r="AY3" s="5" t="s">
        <v>63</v>
      </c>
      <c r="AZ3" s="5" t="s">
        <v>63</v>
      </c>
      <c r="BA3" s="5" t="s">
        <v>63</v>
      </c>
    </row>
    <row r="4">
      <c r="A4" s="5" t="s">
        <v>248</v>
      </c>
      <c r="D4" s="5" t="s">
        <v>245</v>
      </c>
      <c r="F4" s="5" t="s">
        <v>246</v>
      </c>
      <c r="G4" s="5">
        <v>-106.0188</v>
      </c>
      <c r="H4" s="5">
        <v>31.954</v>
      </c>
      <c r="I4" s="5" t="s">
        <v>58</v>
      </c>
      <c r="J4" s="5" t="s">
        <v>131</v>
      </c>
      <c r="K4" s="5">
        <v>451.0</v>
      </c>
      <c r="L4" s="5">
        <v>450.0</v>
      </c>
      <c r="M4" s="5" t="s">
        <v>247</v>
      </c>
      <c r="N4" s="5" t="s">
        <v>133</v>
      </c>
      <c r="O4" s="5" t="s">
        <v>62</v>
      </c>
      <c r="P4" s="5">
        <v>1965.0</v>
      </c>
      <c r="Q4" s="31">
        <v>7.89</v>
      </c>
      <c r="R4" s="31">
        <v>8.12</v>
      </c>
      <c r="S4" s="31">
        <v>5.67</v>
      </c>
      <c r="T4" s="6">
        <f t="shared" si="1"/>
        <v>0.9716748768</v>
      </c>
      <c r="U4" s="32">
        <v>3.0</v>
      </c>
      <c r="V4" s="32">
        <v>1.0</v>
      </c>
      <c r="W4" s="31">
        <v>33.0</v>
      </c>
      <c r="X4" s="31">
        <v>32.0</v>
      </c>
      <c r="Y4" s="32">
        <v>0.0</v>
      </c>
      <c r="Z4" s="32">
        <v>1.0</v>
      </c>
      <c r="AA4" s="32">
        <v>0.0</v>
      </c>
      <c r="AB4" s="33" t="s">
        <v>63</v>
      </c>
      <c r="AC4" s="33" t="s">
        <v>63</v>
      </c>
      <c r="AD4" s="32">
        <v>2.0</v>
      </c>
      <c r="AE4" s="31">
        <v>37.78</v>
      </c>
      <c r="AF4" s="32">
        <v>1.0</v>
      </c>
      <c r="AG4" s="31">
        <v>14.96</v>
      </c>
      <c r="AH4" s="32">
        <v>1.0</v>
      </c>
      <c r="AI4" s="31">
        <v>1.0</v>
      </c>
      <c r="AJ4" s="31">
        <v>3.46</v>
      </c>
      <c r="AK4" s="31">
        <v>3.66</v>
      </c>
      <c r="AL4" s="32">
        <v>1.0</v>
      </c>
      <c r="AM4" s="33" t="s">
        <v>63</v>
      </c>
      <c r="AN4" s="32">
        <v>0.0</v>
      </c>
      <c r="AO4" s="32">
        <v>1.0</v>
      </c>
      <c r="AP4" s="32">
        <v>0.0</v>
      </c>
      <c r="AQ4" s="32">
        <v>1.0</v>
      </c>
      <c r="AR4" s="5" t="s">
        <v>63</v>
      </c>
      <c r="AS4" s="6">
        <f t="shared" si="2"/>
        <v>3.9408867</v>
      </c>
      <c r="AT4" s="6">
        <f t="shared" si="3"/>
        <v>2.21</v>
      </c>
      <c r="AU4" s="6">
        <f t="shared" si="4"/>
        <v>2.01</v>
      </c>
      <c r="AV4" s="5" t="s">
        <v>63</v>
      </c>
      <c r="AW4" s="5" t="s">
        <v>63</v>
      </c>
      <c r="AX4" s="5" t="s">
        <v>63</v>
      </c>
      <c r="AY4" s="5" t="s">
        <v>63</v>
      </c>
      <c r="AZ4" s="5" t="s">
        <v>63</v>
      </c>
      <c r="BA4" s="5" t="s">
        <v>63</v>
      </c>
    </row>
    <row r="5">
      <c r="A5" s="5" t="s">
        <v>249</v>
      </c>
      <c r="D5" s="5" t="s">
        <v>245</v>
      </c>
      <c r="F5" s="5" t="s">
        <v>246</v>
      </c>
      <c r="G5" s="5">
        <v>-106.0188</v>
      </c>
      <c r="H5" s="5">
        <v>31.954</v>
      </c>
      <c r="I5" s="5" t="s">
        <v>58</v>
      </c>
      <c r="J5" s="5" t="s">
        <v>131</v>
      </c>
      <c r="K5" s="5">
        <v>451.0</v>
      </c>
      <c r="L5" s="5">
        <v>450.0</v>
      </c>
      <c r="M5" s="5" t="s">
        <v>247</v>
      </c>
      <c r="N5" s="5" t="s">
        <v>133</v>
      </c>
      <c r="O5" s="5" t="s">
        <v>62</v>
      </c>
      <c r="P5" s="5">
        <v>1965.0</v>
      </c>
      <c r="Q5" s="31">
        <v>7.05</v>
      </c>
      <c r="R5" s="31">
        <v>6.27</v>
      </c>
      <c r="S5" s="31">
        <v>5.43</v>
      </c>
      <c r="T5" s="6">
        <f t="shared" si="1"/>
        <v>1.124401914</v>
      </c>
      <c r="U5" s="32">
        <v>3.0</v>
      </c>
      <c r="V5" s="32">
        <v>1.0</v>
      </c>
      <c r="W5" s="31">
        <v>27.0</v>
      </c>
      <c r="X5" s="31">
        <v>26.0</v>
      </c>
      <c r="Y5" s="32">
        <v>0.0</v>
      </c>
      <c r="Z5" s="32">
        <v>1.0</v>
      </c>
      <c r="AA5" s="32">
        <v>0.0</v>
      </c>
      <c r="AB5" s="33" t="s">
        <v>63</v>
      </c>
      <c r="AC5" s="33" t="s">
        <v>63</v>
      </c>
      <c r="AD5" s="32">
        <v>2.0</v>
      </c>
      <c r="AE5" s="31">
        <v>40.84</v>
      </c>
      <c r="AF5" s="32">
        <v>1.0</v>
      </c>
      <c r="AG5" s="31">
        <v>15.54</v>
      </c>
      <c r="AH5" s="32">
        <v>1.0</v>
      </c>
      <c r="AI5" s="31">
        <v>1.0</v>
      </c>
      <c r="AJ5" s="31">
        <v>3.52</v>
      </c>
      <c r="AK5" s="31">
        <v>3.07</v>
      </c>
      <c r="AL5" s="32">
        <v>1.0</v>
      </c>
      <c r="AM5" s="33" t="s">
        <v>63</v>
      </c>
      <c r="AN5" s="32">
        <v>0.0</v>
      </c>
      <c r="AO5" s="32">
        <v>1.0</v>
      </c>
      <c r="AP5" s="32">
        <v>0.0</v>
      </c>
      <c r="AQ5" s="32">
        <v>1.0</v>
      </c>
      <c r="AR5" s="5" t="s">
        <v>63</v>
      </c>
      <c r="AS5" s="6">
        <f t="shared" si="2"/>
        <v>4.146730463</v>
      </c>
      <c r="AT5" s="6">
        <f t="shared" si="3"/>
        <v>1.91</v>
      </c>
      <c r="AU5" s="6">
        <f t="shared" si="4"/>
        <v>2.36</v>
      </c>
      <c r="AV5" s="5" t="s">
        <v>63</v>
      </c>
      <c r="AW5" s="5" t="s">
        <v>63</v>
      </c>
      <c r="AX5" s="5" t="s">
        <v>63</v>
      </c>
      <c r="AY5" s="5" t="s">
        <v>63</v>
      </c>
      <c r="AZ5" s="5" t="s">
        <v>63</v>
      </c>
      <c r="BA5" s="5" t="s">
        <v>63</v>
      </c>
    </row>
    <row r="6">
      <c r="A6" s="5" t="s">
        <v>250</v>
      </c>
      <c r="D6" s="5" t="s">
        <v>245</v>
      </c>
      <c r="F6" s="5" t="s">
        <v>246</v>
      </c>
      <c r="G6" s="5">
        <v>-106.0188</v>
      </c>
      <c r="H6" s="5">
        <v>31.954</v>
      </c>
      <c r="I6" s="5" t="s">
        <v>58</v>
      </c>
      <c r="J6" s="5" t="s">
        <v>131</v>
      </c>
      <c r="K6" s="5">
        <v>451.0</v>
      </c>
      <c r="L6" s="5">
        <v>450.0</v>
      </c>
      <c r="M6" s="5" t="s">
        <v>247</v>
      </c>
      <c r="N6" s="5" t="s">
        <v>133</v>
      </c>
      <c r="O6" s="5" t="s">
        <v>62</v>
      </c>
      <c r="P6" s="5">
        <v>1965.0</v>
      </c>
      <c r="Q6" s="31">
        <v>8.08</v>
      </c>
      <c r="R6" s="31">
        <v>7.83</v>
      </c>
      <c r="S6" s="31">
        <v>5.73</v>
      </c>
      <c r="T6" s="6">
        <f t="shared" si="1"/>
        <v>1.03192848</v>
      </c>
      <c r="U6" s="32">
        <v>3.0</v>
      </c>
      <c r="V6" s="32">
        <v>1.0</v>
      </c>
      <c r="W6" s="31">
        <v>29.0</v>
      </c>
      <c r="X6" s="31">
        <v>28.0</v>
      </c>
      <c r="Y6" s="32">
        <v>0.0</v>
      </c>
      <c r="Z6" s="32">
        <v>1.0</v>
      </c>
      <c r="AA6" s="32">
        <v>0.0</v>
      </c>
      <c r="AB6" s="31">
        <v>72.07</v>
      </c>
      <c r="AC6" s="31">
        <v>3.29</v>
      </c>
      <c r="AD6" s="32">
        <v>2.0</v>
      </c>
      <c r="AE6" s="31">
        <v>33.39</v>
      </c>
      <c r="AF6" s="32">
        <v>1.0</v>
      </c>
      <c r="AG6" s="32">
        <v>17.87</v>
      </c>
      <c r="AH6" s="32">
        <v>1.0</v>
      </c>
      <c r="AI6" s="31">
        <v>1.0</v>
      </c>
      <c r="AJ6" s="31">
        <v>3.41</v>
      </c>
      <c r="AK6" s="31">
        <v>3.47</v>
      </c>
      <c r="AL6" s="32">
        <v>1.0</v>
      </c>
      <c r="AM6" s="33" t="s">
        <v>63</v>
      </c>
      <c r="AN6" s="32">
        <v>0.0</v>
      </c>
      <c r="AO6" s="32">
        <v>1.0</v>
      </c>
      <c r="AP6" s="32">
        <v>0.0</v>
      </c>
      <c r="AQ6" s="32">
        <v>1.0</v>
      </c>
      <c r="AR6" s="5" t="s">
        <v>63</v>
      </c>
      <c r="AS6" s="6">
        <f t="shared" si="2"/>
        <v>3.575989783</v>
      </c>
      <c r="AT6" s="6">
        <f t="shared" si="3"/>
        <v>2.32</v>
      </c>
      <c r="AU6" s="6">
        <f t="shared" si="4"/>
        <v>2.26</v>
      </c>
      <c r="AV6" s="5" t="s">
        <v>63</v>
      </c>
      <c r="AW6" s="5" t="s">
        <v>63</v>
      </c>
      <c r="AX6" s="5" t="s">
        <v>63</v>
      </c>
      <c r="AY6" s="5" t="s">
        <v>63</v>
      </c>
      <c r="AZ6" s="5" t="s">
        <v>63</v>
      </c>
      <c r="BA6" s="5" t="s">
        <v>63</v>
      </c>
    </row>
    <row r="7">
      <c r="A7" s="5" t="s">
        <v>251</v>
      </c>
      <c r="D7" s="5" t="s">
        <v>245</v>
      </c>
      <c r="F7" s="5" t="s">
        <v>246</v>
      </c>
      <c r="G7" s="5">
        <v>-106.0188</v>
      </c>
      <c r="H7" s="5">
        <v>31.954</v>
      </c>
      <c r="I7" s="5" t="s">
        <v>58</v>
      </c>
      <c r="J7" s="5" t="s">
        <v>131</v>
      </c>
      <c r="K7" s="5">
        <v>451.0</v>
      </c>
      <c r="L7" s="5">
        <v>450.0</v>
      </c>
      <c r="M7" s="5" t="s">
        <v>247</v>
      </c>
      <c r="N7" s="5" t="s">
        <v>133</v>
      </c>
      <c r="O7" s="5" t="s">
        <v>62</v>
      </c>
      <c r="P7" s="5">
        <v>1965.0</v>
      </c>
      <c r="Q7" s="31">
        <v>6.91</v>
      </c>
      <c r="R7" s="31">
        <v>7.37</v>
      </c>
      <c r="S7" s="31">
        <v>5.63</v>
      </c>
      <c r="T7" s="6">
        <f t="shared" si="1"/>
        <v>0.9375848033</v>
      </c>
      <c r="U7" s="32">
        <v>3.0</v>
      </c>
      <c r="V7" s="32">
        <v>1.0</v>
      </c>
      <c r="W7" s="31">
        <v>29.0</v>
      </c>
      <c r="X7" s="31">
        <v>28.0</v>
      </c>
      <c r="Y7" s="32">
        <v>0.0</v>
      </c>
      <c r="Z7" s="32">
        <v>1.0</v>
      </c>
      <c r="AA7" s="32">
        <v>0.0</v>
      </c>
      <c r="AB7" s="33" t="s">
        <v>63</v>
      </c>
      <c r="AC7" s="33" t="s">
        <v>63</v>
      </c>
      <c r="AD7" s="32">
        <v>2.0</v>
      </c>
      <c r="AE7" s="31">
        <v>38.98</v>
      </c>
      <c r="AF7" s="32">
        <v>1.0</v>
      </c>
      <c r="AG7" s="31">
        <v>20.4</v>
      </c>
      <c r="AH7" s="32">
        <v>1.0</v>
      </c>
      <c r="AI7" s="31">
        <v>1.0</v>
      </c>
      <c r="AJ7" s="31">
        <v>3.32</v>
      </c>
      <c r="AK7" s="31">
        <v>3.07</v>
      </c>
      <c r="AL7" s="32">
        <v>1.0</v>
      </c>
      <c r="AM7" s="33" t="s">
        <v>63</v>
      </c>
      <c r="AN7" s="32">
        <v>0.0</v>
      </c>
      <c r="AO7" s="32">
        <v>1.0</v>
      </c>
      <c r="AP7" s="32">
        <v>0.0</v>
      </c>
      <c r="AQ7" s="32">
        <v>1.0</v>
      </c>
      <c r="AR7" s="5" t="s">
        <v>63</v>
      </c>
      <c r="AS7" s="6">
        <f t="shared" si="2"/>
        <v>3.799185889</v>
      </c>
      <c r="AT7" s="6">
        <f t="shared" si="3"/>
        <v>2.31</v>
      </c>
      <c r="AU7" s="6">
        <f t="shared" si="4"/>
        <v>2.56</v>
      </c>
      <c r="AV7" s="5" t="s">
        <v>63</v>
      </c>
      <c r="AW7" s="5" t="s">
        <v>63</v>
      </c>
      <c r="AX7" s="5" t="s">
        <v>63</v>
      </c>
      <c r="AY7" s="5" t="s">
        <v>63</v>
      </c>
      <c r="AZ7" s="5" t="s">
        <v>63</v>
      </c>
      <c r="BA7" s="5" t="s">
        <v>63</v>
      </c>
    </row>
    <row r="8">
      <c r="A8" s="5" t="s">
        <v>252</v>
      </c>
      <c r="D8" s="5" t="s">
        <v>245</v>
      </c>
      <c r="F8" s="5" t="s">
        <v>246</v>
      </c>
      <c r="G8" s="5">
        <v>-106.0188</v>
      </c>
      <c r="H8" s="5">
        <v>31.954</v>
      </c>
      <c r="I8" s="5" t="s">
        <v>58</v>
      </c>
      <c r="J8" s="5" t="s">
        <v>131</v>
      </c>
      <c r="K8" s="5">
        <v>451.0</v>
      </c>
      <c r="L8" s="5">
        <v>450.0</v>
      </c>
      <c r="M8" s="5" t="s">
        <v>247</v>
      </c>
      <c r="N8" s="5" t="s">
        <v>133</v>
      </c>
      <c r="O8" s="5" t="s">
        <v>62</v>
      </c>
      <c r="P8" s="5">
        <v>1965.0</v>
      </c>
      <c r="Q8" s="31">
        <v>7.6</v>
      </c>
      <c r="R8" s="31">
        <v>7.49</v>
      </c>
      <c r="S8" s="31">
        <v>5.37</v>
      </c>
      <c r="T8" s="6">
        <f t="shared" si="1"/>
        <v>1.014686248</v>
      </c>
      <c r="U8" s="32">
        <v>3.0</v>
      </c>
      <c r="V8" s="32">
        <v>1.0</v>
      </c>
      <c r="W8" s="31">
        <v>29.0</v>
      </c>
      <c r="X8" s="31">
        <v>28.0</v>
      </c>
      <c r="Y8" s="32">
        <v>0.0</v>
      </c>
      <c r="Z8" s="32">
        <v>1.0</v>
      </c>
      <c r="AA8" s="32">
        <v>0.0</v>
      </c>
      <c r="AB8" s="33" t="s">
        <v>63</v>
      </c>
      <c r="AC8" s="33" t="s">
        <v>63</v>
      </c>
      <c r="AD8" s="32">
        <v>2.0</v>
      </c>
      <c r="AE8" s="31">
        <v>37.45</v>
      </c>
      <c r="AF8" s="32">
        <v>1.0</v>
      </c>
      <c r="AG8" s="31">
        <v>21.78</v>
      </c>
      <c r="AH8" s="32">
        <v>1.0</v>
      </c>
      <c r="AI8" s="31">
        <v>1.0</v>
      </c>
      <c r="AJ8" s="31">
        <v>3.11</v>
      </c>
      <c r="AK8" s="31">
        <v>3.62</v>
      </c>
      <c r="AL8" s="32">
        <v>1.0</v>
      </c>
      <c r="AM8" s="33" t="s">
        <v>63</v>
      </c>
      <c r="AN8" s="32">
        <v>0.0</v>
      </c>
      <c r="AO8" s="32">
        <v>1.0</v>
      </c>
      <c r="AP8" s="32">
        <v>0.0</v>
      </c>
      <c r="AQ8" s="32">
        <v>1.0</v>
      </c>
      <c r="AR8" s="5" t="s">
        <v>63</v>
      </c>
      <c r="AS8" s="6">
        <f t="shared" si="2"/>
        <v>3.738317757</v>
      </c>
      <c r="AT8" s="6">
        <f t="shared" si="3"/>
        <v>2.26</v>
      </c>
      <c r="AU8" s="6">
        <f t="shared" si="4"/>
        <v>1.75</v>
      </c>
      <c r="AV8" s="5" t="s">
        <v>63</v>
      </c>
      <c r="AW8" s="5" t="s">
        <v>63</v>
      </c>
      <c r="AX8" s="5" t="s">
        <v>63</v>
      </c>
      <c r="AY8" s="5" t="s">
        <v>63</v>
      </c>
      <c r="AZ8" s="5" t="s">
        <v>63</v>
      </c>
      <c r="BA8" s="5" t="s">
        <v>63</v>
      </c>
    </row>
    <row r="9">
      <c r="A9" s="5" t="s">
        <v>253</v>
      </c>
      <c r="D9" s="5" t="s">
        <v>245</v>
      </c>
      <c r="F9" s="5" t="s">
        <v>246</v>
      </c>
      <c r="G9" s="5">
        <v>-106.0188</v>
      </c>
      <c r="H9" s="5">
        <v>31.954</v>
      </c>
      <c r="I9" s="5" t="s">
        <v>58</v>
      </c>
      <c r="J9" s="5" t="s">
        <v>131</v>
      </c>
      <c r="K9" s="5">
        <v>451.0</v>
      </c>
      <c r="L9" s="5">
        <v>450.0</v>
      </c>
      <c r="M9" s="5" t="s">
        <v>247</v>
      </c>
      <c r="N9" s="5" t="s">
        <v>133</v>
      </c>
      <c r="O9" s="5" t="s">
        <v>62</v>
      </c>
      <c r="P9" s="5">
        <v>1965.0</v>
      </c>
      <c r="Q9" s="31">
        <v>8.28</v>
      </c>
      <c r="R9" s="31">
        <v>7.58</v>
      </c>
      <c r="S9" s="31">
        <v>5.19</v>
      </c>
      <c r="T9" s="6">
        <f t="shared" si="1"/>
        <v>1.092348285</v>
      </c>
      <c r="U9" s="32">
        <v>3.0</v>
      </c>
      <c r="V9" s="32">
        <v>1.0</v>
      </c>
      <c r="W9" s="31">
        <v>29.0</v>
      </c>
      <c r="X9" s="32">
        <v>28.0</v>
      </c>
      <c r="Y9" s="32">
        <v>0.0</v>
      </c>
      <c r="Z9" s="32">
        <v>1.0</v>
      </c>
      <c r="AA9" s="32">
        <v>0.0</v>
      </c>
      <c r="AB9" s="31">
        <v>60.03</v>
      </c>
      <c r="AC9" s="31">
        <v>3.03</v>
      </c>
      <c r="AD9" s="32">
        <v>2.0</v>
      </c>
      <c r="AE9" s="31">
        <v>39.83</v>
      </c>
      <c r="AF9" s="32">
        <v>1.0</v>
      </c>
      <c r="AG9" s="31">
        <v>15.19</v>
      </c>
      <c r="AH9" s="32">
        <v>1.0</v>
      </c>
      <c r="AI9" s="31">
        <v>1.0</v>
      </c>
      <c r="AJ9" s="31">
        <v>3.19</v>
      </c>
      <c r="AK9" s="31">
        <v>3.98</v>
      </c>
      <c r="AL9" s="32">
        <v>1.0</v>
      </c>
      <c r="AM9" s="33" t="s">
        <v>63</v>
      </c>
      <c r="AN9" s="32">
        <v>0.0</v>
      </c>
      <c r="AO9" s="32">
        <v>1.0</v>
      </c>
      <c r="AP9" s="32">
        <v>0.0</v>
      </c>
      <c r="AQ9" s="32">
        <v>1.0</v>
      </c>
      <c r="AR9" s="5" t="s">
        <v>63</v>
      </c>
      <c r="AS9" s="6">
        <f t="shared" si="2"/>
        <v>3.693931398</v>
      </c>
      <c r="AT9" s="6">
        <f t="shared" si="3"/>
        <v>2</v>
      </c>
      <c r="AU9" s="6">
        <f t="shared" si="4"/>
        <v>1.21</v>
      </c>
      <c r="AV9" s="5" t="s">
        <v>63</v>
      </c>
      <c r="AW9" s="5" t="s">
        <v>63</v>
      </c>
      <c r="AX9" s="5" t="s">
        <v>63</v>
      </c>
      <c r="AY9" s="5" t="s">
        <v>63</v>
      </c>
      <c r="AZ9" s="5" t="s">
        <v>63</v>
      </c>
      <c r="BA9" s="5" t="s">
        <v>63</v>
      </c>
    </row>
    <row r="10">
      <c r="A10" s="5" t="s">
        <v>254</v>
      </c>
      <c r="D10" s="5" t="s">
        <v>245</v>
      </c>
      <c r="F10" s="5" t="s">
        <v>246</v>
      </c>
      <c r="G10" s="5">
        <v>-106.0188</v>
      </c>
      <c r="H10" s="5">
        <v>31.954</v>
      </c>
      <c r="I10" s="5" t="s">
        <v>58</v>
      </c>
      <c r="J10" s="5" t="s">
        <v>131</v>
      </c>
      <c r="K10" s="5">
        <v>451.0</v>
      </c>
      <c r="L10" s="5">
        <v>450.0</v>
      </c>
      <c r="M10" s="5" t="s">
        <v>247</v>
      </c>
      <c r="N10" s="5" t="s">
        <v>133</v>
      </c>
      <c r="O10" s="5" t="s">
        <v>62</v>
      </c>
      <c r="P10" s="5">
        <v>1965.0</v>
      </c>
      <c r="Q10" s="31">
        <v>7.5</v>
      </c>
      <c r="R10" s="31">
        <v>7.33</v>
      </c>
      <c r="S10" s="31">
        <v>5.44</v>
      </c>
      <c r="T10" s="6">
        <f t="shared" si="1"/>
        <v>1.02319236</v>
      </c>
      <c r="U10" s="32">
        <v>3.0</v>
      </c>
      <c r="V10" s="32">
        <v>1.0</v>
      </c>
      <c r="W10" s="31">
        <v>32.0</v>
      </c>
      <c r="X10" s="31">
        <v>31.0</v>
      </c>
      <c r="Y10" s="32">
        <v>0.0</v>
      </c>
      <c r="Z10" s="32">
        <v>1.0</v>
      </c>
      <c r="AA10" s="32">
        <v>0.0</v>
      </c>
      <c r="AB10" s="31">
        <v>53.56</v>
      </c>
      <c r="AC10" s="31">
        <v>2.93</v>
      </c>
      <c r="AD10" s="32">
        <v>2.0</v>
      </c>
      <c r="AE10" s="31">
        <v>40.9</v>
      </c>
      <c r="AF10" s="32">
        <v>1.0</v>
      </c>
      <c r="AG10" s="31">
        <v>15.7</v>
      </c>
      <c r="AH10" s="32">
        <v>1.0</v>
      </c>
      <c r="AI10" s="31">
        <v>1.0</v>
      </c>
      <c r="AJ10" s="31">
        <v>2.79</v>
      </c>
      <c r="AK10" s="31">
        <v>3.24</v>
      </c>
      <c r="AL10" s="32">
        <v>1.0</v>
      </c>
      <c r="AM10" s="33" t="s">
        <v>63</v>
      </c>
      <c r="AN10" s="32">
        <v>0.0</v>
      </c>
      <c r="AO10" s="32">
        <v>1.0</v>
      </c>
      <c r="AP10" s="32">
        <v>0.0</v>
      </c>
      <c r="AQ10" s="32">
        <v>1.0</v>
      </c>
      <c r="AR10" s="5" t="s">
        <v>63</v>
      </c>
      <c r="AS10" s="6">
        <f t="shared" si="2"/>
        <v>4.229195089</v>
      </c>
      <c r="AT10" s="6">
        <f t="shared" si="3"/>
        <v>2.65</v>
      </c>
      <c r="AU10" s="6">
        <f t="shared" si="4"/>
        <v>2.2</v>
      </c>
      <c r="AV10" s="5" t="s">
        <v>63</v>
      </c>
      <c r="AW10" s="5" t="s">
        <v>63</v>
      </c>
      <c r="AX10" s="5" t="s">
        <v>63</v>
      </c>
      <c r="AY10" s="5" t="s">
        <v>63</v>
      </c>
      <c r="AZ10" s="5" t="s">
        <v>63</v>
      </c>
      <c r="BA10" s="5" t="s">
        <v>63</v>
      </c>
    </row>
    <row r="11">
      <c r="A11" s="5" t="s">
        <v>255</v>
      </c>
      <c r="D11" s="5" t="s">
        <v>245</v>
      </c>
      <c r="F11" s="5" t="s">
        <v>246</v>
      </c>
      <c r="G11" s="5">
        <v>-106.0188</v>
      </c>
      <c r="H11" s="5">
        <v>31.954</v>
      </c>
      <c r="I11" s="5" t="s">
        <v>58</v>
      </c>
      <c r="J11" s="5" t="s">
        <v>131</v>
      </c>
      <c r="K11" s="5">
        <v>451.0</v>
      </c>
      <c r="L11" s="5">
        <v>450.0</v>
      </c>
      <c r="M11" s="5" t="s">
        <v>247</v>
      </c>
      <c r="N11" s="5" t="s">
        <v>133</v>
      </c>
      <c r="O11" s="5" t="s">
        <v>62</v>
      </c>
      <c r="P11" s="5">
        <v>1965.0</v>
      </c>
      <c r="Q11" s="31">
        <v>8.15</v>
      </c>
      <c r="R11" s="31">
        <v>7.44</v>
      </c>
      <c r="S11" s="31">
        <v>5.67</v>
      </c>
      <c r="T11" s="6">
        <f t="shared" si="1"/>
        <v>1.095430108</v>
      </c>
      <c r="U11" s="32">
        <v>3.0</v>
      </c>
      <c r="V11" s="32">
        <v>1.0</v>
      </c>
      <c r="W11" s="31">
        <v>27.0</v>
      </c>
      <c r="X11" s="31">
        <v>26.0</v>
      </c>
      <c r="Y11" s="32">
        <v>0.0</v>
      </c>
      <c r="Z11" s="32">
        <v>1.0</v>
      </c>
      <c r="AA11" s="32">
        <v>0.0</v>
      </c>
      <c r="AB11" s="33" t="s">
        <v>63</v>
      </c>
      <c r="AC11" s="33" t="s">
        <v>63</v>
      </c>
      <c r="AD11" s="32">
        <v>2.0</v>
      </c>
      <c r="AE11" s="31">
        <v>42.41</v>
      </c>
      <c r="AF11" s="32">
        <v>1.0</v>
      </c>
      <c r="AG11" s="31">
        <v>15.98</v>
      </c>
      <c r="AH11" s="32">
        <v>1.0</v>
      </c>
      <c r="AI11" s="31">
        <v>1.0</v>
      </c>
      <c r="AJ11" s="31">
        <v>2.98</v>
      </c>
      <c r="AK11" s="31">
        <v>3.52</v>
      </c>
      <c r="AL11" s="32">
        <v>1.0</v>
      </c>
      <c r="AM11" s="33" t="s">
        <v>63</v>
      </c>
      <c r="AN11" s="32">
        <v>0.0</v>
      </c>
      <c r="AO11" s="32">
        <v>1.0</v>
      </c>
      <c r="AP11" s="32">
        <v>0.0</v>
      </c>
      <c r="AQ11" s="32">
        <v>1.0</v>
      </c>
      <c r="AR11" s="5" t="s">
        <v>63</v>
      </c>
      <c r="AS11" s="6">
        <f t="shared" si="2"/>
        <v>3.494623656</v>
      </c>
      <c r="AT11" s="6">
        <f t="shared" si="3"/>
        <v>2.69</v>
      </c>
      <c r="AU11" s="6">
        <f t="shared" si="4"/>
        <v>2.15</v>
      </c>
      <c r="AV11" s="5" t="s">
        <v>63</v>
      </c>
      <c r="AW11" s="5" t="s">
        <v>63</v>
      </c>
      <c r="AX11" s="5" t="s">
        <v>63</v>
      </c>
      <c r="AY11" s="5" t="s">
        <v>63</v>
      </c>
      <c r="AZ11" s="5" t="s">
        <v>63</v>
      </c>
      <c r="BA11" s="5" t="s">
        <v>63</v>
      </c>
    </row>
    <row r="12">
      <c r="A12" s="5" t="s">
        <v>256</v>
      </c>
      <c r="D12" s="5" t="s">
        <v>245</v>
      </c>
      <c r="F12" s="5" t="s">
        <v>246</v>
      </c>
      <c r="G12" s="5">
        <v>-106.0188</v>
      </c>
      <c r="H12" s="5">
        <v>31.954</v>
      </c>
      <c r="I12" s="5" t="s">
        <v>58</v>
      </c>
      <c r="J12" s="5" t="s">
        <v>131</v>
      </c>
      <c r="K12" s="5">
        <v>451.0</v>
      </c>
      <c r="L12" s="5">
        <v>450.0</v>
      </c>
      <c r="M12" s="5" t="s">
        <v>247</v>
      </c>
      <c r="N12" s="5" t="s">
        <v>133</v>
      </c>
      <c r="O12" s="5" t="s">
        <v>62</v>
      </c>
      <c r="P12" s="5">
        <v>1965.0</v>
      </c>
      <c r="Q12" s="31">
        <v>7.21</v>
      </c>
      <c r="R12" s="31">
        <v>6.99</v>
      </c>
      <c r="S12" s="31">
        <v>4.96</v>
      </c>
      <c r="T12" s="6">
        <f t="shared" si="1"/>
        <v>1.031473534</v>
      </c>
      <c r="U12" s="32">
        <v>3.0</v>
      </c>
      <c r="V12" s="32">
        <v>1.0</v>
      </c>
      <c r="W12" s="31">
        <v>29.0</v>
      </c>
      <c r="X12" s="31">
        <v>28.0</v>
      </c>
      <c r="Y12" s="32">
        <v>0.0</v>
      </c>
      <c r="Z12" s="32">
        <v>1.0</v>
      </c>
      <c r="AA12" s="32">
        <v>0.0</v>
      </c>
      <c r="AB12" s="33" t="s">
        <v>63</v>
      </c>
      <c r="AC12" s="33" t="s">
        <v>63</v>
      </c>
      <c r="AD12" s="32">
        <v>2.0</v>
      </c>
      <c r="AE12" s="31">
        <v>40.25</v>
      </c>
      <c r="AF12" s="32">
        <v>1.0</v>
      </c>
      <c r="AG12" s="31">
        <v>15.96</v>
      </c>
      <c r="AH12" s="32">
        <v>1.0</v>
      </c>
      <c r="AI12" s="31">
        <v>1.0</v>
      </c>
      <c r="AJ12" s="31">
        <v>1.93</v>
      </c>
      <c r="AK12" s="31">
        <v>3.29</v>
      </c>
      <c r="AL12" s="32">
        <v>1.0</v>
      </c>
      <c r="AM12" s="33" t="s">
        <v>63</v>
      </c>
      <c r="AN12" s="32">
        <v>0.0</v>
      </c>
      <c r="AO12" s="32">
        <v>1.0</v>
      </c>
      <c r="AP12" s="32">
        <v>0.0</v>
      </c>
      <c r="AQ12" s="32">
        <v>1.0</v>
      </c>
      <c r="AR12" s="5" t="s">
        <v>63</v>
      </c>
      <c r="AS12" s="6">
        <f t="shared" si="2"/>
        <v>4.005722461</v>
      </c>
      <c r="AT12" s="6">
        <f t="shared" si="3"/>
        <v>3.03</v>
      </c>
      <c r="AU12" s="6">
        <f t="shared" si="4"/>
        <v>1.67</v>
      </c>
      <c r="AV12" s="5" t="s">
        <v>63</v>
      </c>
      <c r="AW12" s="5" t="s">
        <v>63</v>
      </c>
      <c r="AX12" s="5" t="s">
        <v>63</v>
      </c>
      <c r="AY12" s="5" t="s">
        <v>63</v>
      </c>
      <c r="AZ12" s="5" t="s">
        <v>63</v>
      </c>
      <c r="BA12" s="5" t="s">
        <v>63</v>
      </c>
    </row>
    <row r="13">
      <c r="A13" s="5" t="s">
        <v>257</v>
      </c>
      <c r="D13" s="5" t="s">
        <v>245</v>
      </c>
      <c r="F13" s="5" t="s">
        <v>246</v>
      </c>
      <c r="G13" s="5">
        <v>-106.0188</v>
      </c>
      <c r="H13" s="5">
        <v>31.954</v>
      </c>
      <c r="I13" s="5" t="s">
        <v>58</v>
      </c>
      <c r="J13" s="5" t="s">
        <v>131</v>
      </c>
      <c r="K13" s="5">
        <v>451.0</v>
      </c>
      <c r="L13" s="5">
        <v>450.0</v>
      </c>
      <c r="M13" s="5" t="s">
        <v>247</v>
      </c>
      <c r="N13" s="5" t="s">
        <v>133</v>
      </c>
      <c r="O13" s="5" t="s">
        <v>62</v>
      </c>
      <c r="P13" s="5">
        <v>1965.0</v>
      </c>
      <c r="Q13" s="31">
        <v>7.81</v>
      </c>
      <c r="R13" s="31">
        <v>8.34</v>
      </c>
      <c r="S13" s="31">
        <v>5.37</v>
      </c>
      <c r="T13" s="6">
        <f t="shared" si="1"/>
        <v>0.9364508393</v>
      </c>
      <c r="U13" s="32">
        <v>3.0</v>
      </c>
      <c r="V13" s="32">
        <v>1.0</v>
      </c>
      <c r="W13" s="31">
        <v>27.0</v>
      </c>
      <c r="X13" s="31">
        <v>26.0</v>
      </c>
      <c r="Y13" s="32">
        <v>0.0</v>
      </c>
      <c r="Z13" s="32">
        <v>1.0</v>
      </c>
      <c r="AA13" s="32">
        <v>0.0</v>
      </c>
      <c r="AB13" s="31">
        <v>58.12</v>
      </c>
      <c r="AC13" s="31">
        <v>3.04</v>
      </c>
      <c r="AD13" s="32">
        <v>2.0</v>
      </c>
      <c r="AE13" s="31">
        <v>39.29</v>
      </c>
      <c r="AF13" s="32">
        <v>1.0</v>
      </c>
      <c r="AG13" s="31">
        <v>15.01</v>
      </c>
      <c r="AH13" s="32">
        <v>1.0</v>
      </c>
      <c r="AI13" s="31">
        <v>1.0</v>
      </c>
      <c r="AJ13" s="31">
        <v>3.2</v>
      </c>
      <c r="AK13" s="31">
        <v>3.73</v>
      </c>
      <c r="AL13" s="32">
        <v>1.0</v>
      </c>
      <c r="AM13" s="33" t="s">
        <v>63</v>
      </c>
      <c r="AN13" s="32">
        <v>0.0</v>
      </c>
      <c r="AO13" s="32">
        <v>1.0</v>
      </c>
      <c r="AP13" s="32">
        <v>0.0</v>
      </c>
      <c r="AQ13" s="32">
        <v>1.0</v>
      </c>
      <c r="AR13" s="5" t="s">
        <v>63</v>
      </c>
      <c r="AS13" s="6">
        <f t="shared" si="2"/>
        <v>3.117505995</v>
      </c>
      <c r="AT13" s="6">
        <f t="shared" si="3"/>
        <v>2.17</v>
      </c>
      <c r="AU13" s="6">
        <f t="shared" si="4"/>
        <v>1.64</v>
      </c>
      <c r="AV13" s="5" t="s">
        <v>63</v>
      </c>
      <c r="AW13" s="5" t="s">
        <v>63</v>
      </c>
      <c r="AX13" s="5" t="s">
        <v>63</v>
      </c>
      <c r="AY13" s="5" t="s">
        <v>63</v>
      </c>
      <c r="AZ13" s="5" t="s">
        <v>63</v>
      </c>
      <c r="BA13" s="5" t="s">
        <v>63</v>
      </c>
    </row>
    <row r="14">
      <c r="A14" s="5" t="s">
        <v>258</v>
      </c>
      <c r="D14" s="5" t="s">
        <v>245</v>
      </c>
      <c r="F14" s="5" t="s">
        <v>246</v>
      </c>
      <c r="G14" s="5">
        <v>-106.0188</v>
      </c>
      <c r="H14" s="5">
        <v>31.954</v>
      </c>
      <c r="I14" s="5" t="s">
        <v>58</v>
      </c>
      <c r="J14" s="5" t="s">
        <v>131</v>
      </c>
      <c r="K14" s="5">
        <v>451.0</v>
      </c>
      <c r="L14" s="5">
        <v>450.0</v>
      </c>
      <c r="M14" s="5" t="s">
        <v>247</v>
      </c>
      <c r="N14" s="5" t="s">
        <v>133</v>
      </c>
      <c r="O14" s="5" t="s">
        <v>62</v>
      </c>
      <c r="P14" s="5">
        <v>1965.0</v>
      </c>
      <c r="Q14" s="31">
        <v>6.29</v>
      </c>
      <c r="R14" s="31">
        <v>6.77</v>
      </c>
      <c r="S14" s="31">
        <v>4.29</v>
      </c>
      <c r="T14" s="6">
        <f t="shared" si="1"/>
        <v>0.929098966</v>
      </c>
      <c r="U14" s="32">
        <v>3.0</v>
      </c>
      <c r="V14" s="32">
        <v>1.0</v>
      </c>
      <c r="W14" s="31">
        <v>33.0</v>
      </c>
      <c r="X14" s="31">
        <v>32.0</v>
      </c>
      <c r="Y14" s="32">
        <v>0.0</v>
      </c>
      <c r="Z14" s="32">
        <v>1.0</v>
      </c>
      <c r="AA14" s="32">
        <v>0.0</v>
      </c>
      <c r="AB14" s="31">
        <v>66.54</v>
      </c>
      <c r="AC14" s="31">
        <v>2.13</v>
      </c>
      <c r="AD14" s="32">
        <v>2.0</v>
      </c>
      <c r="AE14" s="31">
        <v>35.27</v>
      </c>
      <c r="AF14" s="32">
        <v>1.0</v>
      </c>
      <c r="AG14" s="31">
        <v>14.02</v>
      </c>
      <c r="AH14" s="32">
        <v>1.0</v>
      </c>
      <c r="AI14" s="31">
        <v>1.0</v>
      </c>
      <c r="AJ14" s="31">
        <v>2.68</v>
      </c>
      <c r="AK14" s="31">
        <v>2.83</v>
      </c>
      <c r="AL14" s="32">
        <v>1.0</v>
      </c>
      <c r="AM14" s="33" t="s">
        <v>63</v>
      </c>
      <c r="AN14" s="32">
        <v>0.0</v>
      </c>
      <c r="AO14" s="32">
        <v>1.0</v>
      </c>
      <c r="AP14" s="32">
        <v>0.0</v>
      </c>
      <c r="AQ14" s="32">
        <v>1.0</v>
      </c>
      <c r="AR14" s="5" t="s">
        <v>63</v>
      </c>
      <c r="AS14" s="6">
        <f t="shared" si="2"/>
        <v>4.726735598</v>
      </c>
      <c r="AT14" s="6">
        <f t="shared" si="3"/>
        <v>1.61</v>
      </c>
      <c r="AU14" s="6">
        <f t="shared" si="4"/>
        <v>1.46</v>
      </c>
      <c r="AV14" s="5" t="s">
        <v>63</v>
      </c>
      <c r="AW14" s="5" t="s">
        <v>63</v>
      </c>
      <c r="AX14" s="5" t="s">
        <v>63</v>
      </c>
      <c r="AY14" s="5" t="s">
        <v>63</v>
      </c>
      <c r="AZ14" s="5" t="s">
        <v>63</v>
      </c>
      <c r="BA14" s="5" t="s">
        <v>63</v>
      </c>
    </row>
    <row r="15">
      <c r="A15" s="5" t="s">
        <v>259</v>
      </c>
      <c r="D15" s="5" t="s">
        <v>245</v>
      </c>
      <c r="F15" s="5" t="s">
        <v>246</v>
      </c>
      <c r="G15" s="5">
        <v>-106.0188</v>
      </c>
      <c r="H15" s="5">
        <v>31.954</v>
      </c>
      <c r="I15" s="5" t="s">
        <v>58</v>
      </c>
      <c r="J15" s="5" t="s">
        <v>131</v>
      </c>
      <c r="K15" s="5">
        <v>451.0</v>
      </c>
      <c r="L15" s="5">
        <v>450.0</v>
      </c>
      <c r="M15" s="5" t="s">
        <v>247</v>
      </c>
      <c r="N15" s="5" t="s">
        <v>133</v>
      </c>
      <c r="O15" s="5" t="s">
        <v>62</v>
      </c>
      <c r="P15" s="5">
        <v>1965.0</v>
      </c>
      <c r="Q15" s="31">
        <v>7.04</v>
      </c>
      <c r="R15" s="31">
        <v>7.47</v>
      </c>
      <c r="S15" s="31">
        <v>4.77</v>
      </c>
      <c r="T15" s="6">
        <f t="shared" si="1"/>
        <v>0.9424364123</v>
      </c>
      <c r="U15" s="32">
        <v>3.0</v>
      </c>
      <c r="V15" s="32">
        <v>1.0</v>
      </c>
      <c r="W15" s="31">
        <v>29.0</v>
      </c>
      <c r="X15" s="31">
        <v>28.0</v>
      </c>
      <c r="Y15" s="32">
        <v>0.0</v>
      </c>
      <c r="Z15" s="32">
        <v>1.0</v>
      </c>
      <c r="AA15" s="32">
        <v>0.0</v>
      </c>
      <c r="AB15" s="33" t="s">
        <v>63</v>
      </c>
      <c r="AC15" s="33" t="s">
        <v>63</v>
      </c>
      <c r="AD15" s="32">
        <v>2.0</v>
      </c>
      <c r="AE15" s="31">
        <v>35.02</v>
      </c>
      <c r="AF15" s="32">
        <v>1.0</v>
      </c>
      <c r="AG15" s="31">
        <v>13.93</v>
      </c>
      <c r="AH15" s="32">
        <v>1.0</v>
      </c>
      <c r="AI15" s="31">
        <v>1.0</v>
      </c>
      <c r="AJ15" s="31">
        <v>2.93</v>
      </c>
      <c r="AK15" s="31">
        <v>3.66</v>
      </c>
      <c r="AL15" s="32">
        <v>1.0</v>
      </c>
      <c r="AM15" s="33" t="s">
        <v>63</v>
      </c>
      <c r="AN15" s="32">
        <v>0.0</v>
      </c>
      <c r="AO15" s="32">
        <v>1.0</v>
      </c>
      <c r="AP15" s="32">
        <v>0.0</v>
      </c>
      <c r="AQ15" s="32">
        <v>1.0</v>
      </c>
      <c r="AR15" s="5" t="s">
        <v>63</v>
      </c>
      <c r="AS15" s="6">
        <f t="shared" si="2"/>
        <v>3.74832664</v>
      </c>
      <c r="AT15" s="6">
        <f t="shared" si="3"/>
        <v>1.84</v>
      </c>
      <c r="AU15" s="6">
        <f t="shared" si="4"/>
        <v>1.11</v>
      </c>
      <c r="AV15" s="5" t="s">
        <v>63</v>
      </c>
      <c r="AW15" s="5" t="s">
        <v>63</v>
      </c>
      <c r="AX15" s="5" t="s">
        <v>63</v>
      </c>
      <c r="AY15" s="5" t="s">
        <v>63</v>
      </c>
      <c r="AZ15" s="5" t="s">
        <v>63</v>
      </c>
      <c r="BA15" s="5" t="s">
        <v>63</v>
      </c>
    </row>
    <row r="16">
      <c r="A16" s="5" t="s">
        <v>260</v>
      </c>
      <c r="D16" s="5" t="s">
        <v>245</v>
      </c>
      <c r="F16" s="5" t="s">
        <v>246</v>
      </c>
      <c r="G16" s="5">
        <v>-106.0188</v>
      </c>
      <c r="H16" s="5">
        <v>31.954</v>
      </c>
      <c r="I16" s="5" t="s">
        <v>58</v>
      </c>
      <c r="J16" s="5" t="s">
        <v>131</v>
      </c>
      <c r="K16" s="5">
        <v>451.0</v>
      </c>
      <c r="L16" s="5">
        <v>450.0</v>
      </c>
      <c r="M16" s="5" t="s">
        <v>247</v>
      </c>
      <c r="N16" s="5" t="s">
        <v>133</v>
      </c>
      <c r="O16" s="5" t="s">
        <v>62</v>
      </c>
      <c r="P16" s="5">
        <v>1965.0</v>
      </c>
      <c r="Q16" s="31">
        <v>7.39</v>
      </c>
      <c r="R16" s="31">
        <v>7.66</v>
      </c>
      <c r="S16" s="31">
        <v>5.52</v>
      </c>
      <c r="T16" s="6">
        <f t="shared" si="1"/>
        <v>0.9647519582</v>
      </c>
      <c r="U16" s="32">
        <v>3.0</v>
      </c>
      <c r="V16" s="32">
        <v>1.0</v>
      </c>
      <c r="W16" s="31">
        <v>25.0</v>
      </c>
      <c r="X16" s="32">
        <v>24.0</v>
      </c>
      <c r="Y16" s="32">
        <v>0.0</v>
      </c>
      <c r="Z16" s="32">
        <v>1.0</v>
      </c>
      <c r="AA16" s="32">
        <v>0.0</v>
      </c>
      <c r="AB16" s="33" t="s">
        <v>63</v>
      </c>
      <c r="AC16" s="33" t="s">
        <v>63</v>
      </c>
      <c r="AD16" s="32">
        <v>2.0</v>
      </c>
      <c r="AE16" s="31">
        <v>33.22</v>
      </c>
      <c r="AF16" s="32">
        <v>1.0</v>
      </c>
      <c r="AG16" s="31">
        <v>16.59</v>
      </c>
      <c r="AH16" s="32">
        <v>1.0</v>
      </c>
      <c r="AI16" s="31">
        <v>1.0</v>
      </c>
      <c r="AJ16" s="31">
        <v>2.51</v>
      </c>
      <c r="AK16" s="31">
        <v>3.21</v>
      </c>
      <c r="AL16" s="32">
        <v>1.0</v>
      </c>
      <c r="AM16" s="33" t="s">
        <v>63</v>
      </c>
      <c r="AN16" s="32">
        <v>0.0</v>
      </c>
      <c r="AO16" s="32">
        <v>1.0</v>
      </c>
      <c r="AP16" s="32">
        <v>0.0</v>
      </c>
      <c r="AQ16" s="32">
        <v>1.0</v>
      </c>
      <c r="AR16" s="5" t="s">
        <v>63</v>
      </c>
      <c r="AS16" s="6">
        <f t="shared" si="2"/>
        <v>3.133159269</v>
      </c>
      <c r="AT16" s="6">
        <f t="shared" si="3"/>
        <v>3.01</v>
      </c>
      <c r="AU16" s="6">
        <f t="shared" si="4"/>
        <v>2.31</v>
      </c>
      <c r="AV16" s="5" t="s">
        <v>63</v>
      </c>
      <c r="AW16" s="5" t="s">
        <v>63</v>
      </c>
      <c r="AX16" s="5" t="s">
        <v>63</v>
      </c>
      <c r="AY16" s="5" t="s">
        <v>63</v>
      </c>
      <c r="AZ16" s="5" t="s">
        <v>63</v>
      </c>
      <c r="BA16" s="5" t="s">
        <v>63</v>
      </c>
    </row>
    <row r="17">
      <c r="A17" s="5" t="s">
        <v>261</v>
      </c>
      <c r="D17" s="5" t="s">
        <v>245</v>
      </c>
      <c r="F17" s="5" t="s">
        <v>246</v>
      </c>
      <c r="G17" s="5">
        <v>-106.0188</v>
      </c>
      <c r="H17" s="5">
        <v>31.954</v>
      </c>
      <c r="I17" s="5" t="s">
        <v>58</v>
      </c>
      <c r="J17" s="5" t="s">
        <v>131</v>
      </c>
      <c r="K17" s="5">
        <v>451.0</v>
      </c>
      <c r="L17" s="5">
        <v>450.0</v>
      </c>
      <c r="M17" s="5" t="s">
        <v>247</v>
      </c>
      <c r="N17" s="5" t="s">
        <v>133</v>
      </c>
      <c r="O17" s="5" t="s">
        <v>62</v>
      </c>
      <c r="P17" s="5">
        <v>1965.0</v>
      </c>
      <c r="Q17" s="31">
        <v>6.89</v>
      </c>
      <c r="R17" s="31">
        <v>6.96</v>
      </c>
      <c r="S17" s="31">
        <v>4.53</v>
      </c>
      <c r="T17" s="6">
        <f t="shared" si="1"/>
        <v>0.9899425287</v>
      </c>
      <c r="U17" s="32">
        <v>3.0</v>
      </c>
      <c r="V17" s="32">
        <v>1.0</v>
      </c>
      <c r="W17" s="31">
        <v>27.0</v>
      </c>
      <c r="X17" s="31">
        <v>26.0</v>
      </c>
      <c r="Y17" s="32">
        <v>0.0</v>
      </c>
      <c r="Z17" s="32">
        <v>1.0</v>
      </c>
      <c r="AA17" s="32">
        <v>0.0</v>
      </c>
      <c r="AB17" s="31">
        <v>71.05</v>
      </c>
      <c r="AC17" s="31">
        <v>2.69</v>
      </c>
      <c r="AD17" s="32">
        <v>2.0</v>
      </c>
      <c r="AE17" s="31">
        <v>35.52</v>
      </c>
      <c r="AF17" s="32">
        <v>1.0</v>
      </c>
      <c r="AG17" s="31">
        <v>18.76</v>
      </c>
      <c r="AH17" s="32">
        <v>1.0</v>
      </c>
      <c r="AI17" s="31">
        <v>1.0</v>
      </c>
      <c r="AJ17" s="31">
        <v>2.31</v>
      </c>
      <c r="AK17" s="31">
        <v>2.82</v>
      </c>
      <c r="AL17" s="32">
        <v>1.0</v>
      </c>
      <c r="AM17" s="33" t="s">
        <v>63</v>
      </c>
      <c r="AN17" s="32">
        <v>0.0</v>
      </c>
      <c r="AO17" s="32">
        <v>1.0</v>
      </c>
      <c r="AP17" s="32">
        <v>0.0</v>
      </c>
      <c r="AQ17" s="32">
        <v>1.0</v>
      </c>
      <c r="AR17" s="5" t="s">
        <v>63</v>
      </c>
      <c r="AS17" s="6">
        <f t="shared" si="2"/>
        <v>3.735632184</v>
      </c>
      <c r="AT17" s="6">
        <f t="shared" si="3"/>
        <v>2.22</v>
      </c>
      <c r="AU17" s="6">
        <f t="shared" si="4"/>
        <v>1.71</v>
      </c>
      <c r="AV17" s="5" t="s">
        <v>63</v>
      </c>
      <c r="AW17" s="5" t="s">
        <v>63</v>
      </c>
      <c r="AX17" s="5" t="s">
        <v>63</v>
      </c>
      <c r="AY17" s="5" t="s">
        <v>63</v>
      </c>
      <c r="AZ17" s="5" t="s">
        <v>63</v>
      </c>
      <c r="BA17" s="5" t="s">
        <v>63</v>
      </c>
    </row>
    <row r="18">
      <c r="A18" s="5" t="s">
        <v>262</v>
      </c>
      <c r="D18" s="5" t="s">
        <v>245</v>
      </c>
      <c r="F18" s="5" t="s">
        <v>246</v>
      </c>
      <c r="G18" s="5">
        <v>-106.0188</v>
      </c>
      <c r="H18" s="5">
        <v>31.954</v>
      </c>
      <c r="I18" s="5" t="s">
        <v>58</v>
      </c>
      <c r="J18" s="5" t="s">
        <v>131</v>
      </c>
      <c r="K18" s="5">
        <v>451.0</v>
      </c>
      <c r="L18" s="5">
        <v>450.0</v>
      </c>
      <c r="M18" s="5" t="s">
        <v>247</v>
      </c>
      <c r="N18" s="5" t="s">
        <v>133</v>
      </c>
      <c r="O18" s="5" t="s">
        <v>62</v>
      </c>
      <c r="P18" s="5">
        <v>1965.0</v>
      </c>
      <c r="Q18" s="31">
        <v>7.58</v>
      </c>
      <c r="R18" s="31">
        <v>6.78</v>
      </c>
      <c r="S18" s="31">
        <v>5.33</v>
      </c>
      <c r="T18" s="6">
        <f t="shared" si="1"/>
        <v>1.1179941</v>
      </c>
      <c r="U18" s="32">
        <v>3.0</v>
      </c>
      <c r="V18" s="32">
        <v>1.0</v>
      </c>
      <c r="W18" s="31">
        <v>29.0</v>
      </c>
      <c r="X18" s="31">
        <v>28.0</v>
      </c>
      <c r="Y18" s="32">
        <v>0.0</v>
      </c>
      <c r="Z18" s="32">
        <v>1.0</v>
      </c>
      <c r="AA18" s="32">
        <v>0.0</v>
      </c>
      <c r="AB18" s="33" t="s">
        <v>63</v>
      </c>
      <c r="AC18" s="33" t="s">
        <v>63</v>
      </c>
      <c r="AD18" s="32">
        <v>2.0</v>
      </c>
      <c r="AE18" s="31">
        <v>39.27</v>
      </c>
      <c r="AF18" s="32">
        <v>1.0</v>
      </c>
      <c r="AG18" s="31">
        <v>17.35</v>
      </c>
      <c r="AH18" s="32">
        <v>1.0</v>
      </c>
      <c r="AI18" s="31">
        <v>1.0</v>
      </c>
      <c r="AJ18" s="31">
        <v>3.13</v>
      </c>
      <c r="AK18" s="31">
        <v>3.37</v>
      </c>
      <c r="AL18" s="32">
        <v>1.0</v>
      </c>
      <c r="AM18" s="33" t="s">
        <v>63</v>
      </c>
      <c r="AN18" s="32">
        <v>0.0</v>
      </c>
      <c r="AO18" s="32">
        <v>1.0</v>
      </c>
      <c r="AP18" s="32">
        <v>0.0</v>
      </c>
      <c r="AQ18" s="32">
        <v>1.0</v>
      </c>
      <c r="AR18" s="5" t="s">
        <v>63</v>
      </c>
      <c r="AS18" s="6">
        <f t="shared" si="2"/>
        <v>4.12979351</v>
      </c>
      <c r="AT18" s="6">
        <f t="shared" si="3"/>
        <v>2.2</v>
      </c>
      <c r="AU18" s="6">
        <f t="shared" si="4"/>
        <v>1.96</v>
      </c>
      <c r="AV18" s="5" t="s">
        <v>63</v>
      </c>
      <c r="AW18" s="5" t="s">
        <v>63</v>
      </c>
      <c r="AX18" s="5" t="s">
        <v>63</v>
      </c>
      <c r="AY18" s="5" t="s">
        <v>63</v>
      </c>
      <c r="AZ18" s="5" t="s">
        <v>63</v>
      </c>
      <c r="BA18" s="5" t="s">
        <v>63</v>
      </c>
    </row>
    <row r="19">
      <c r="A19" s="5" t="s">
        <v>263</v>
      </c>
      <c r="D19" s="5" t="s">
        <v>245</v>
      </c>
      <c r="F19" s="5" t="s">
        <v>246</v>
      </c>
      <c r="G19" s="5">
        <v>-106.0188</v>
      </c>
      <c r="H19" s="5">
        <v>31.954</v>
      </c>
      <c r="I19" s="5" t="s">
        <v>58</v>
      </c>
      <c r="J19" s="5" t="s">
        <v>131</v>
      </c>
      <c r="K19" s="5">
        <v>451.0</v>
      </c>
      <c r="L19" s="5">
        <v>450.0</v>
      </c>
      <c r="M19" s="5" t="s">
        <v>247</v>
      </c>
      <c r="N19" s="5" t="s">
        <v>133</v>
      </c>
      <c r="O19" s="5" t="s">
        <v>62</v>
      </c>
      <c r="P19" s="5">
        <v>1965.0</v>
      </c>
      <c r="Q19" s="31">
        <v>7.3</v>
      </c>
      <c r="R19" s="31">
        <v>7.5</v>
      </c>
      <c r="S19" s="31">
        <v>5.1</v>
      </c>
      <c r="T19" s="6">
        <f t="shared" si="1"/>
        <v>0.9733333333</v>
      </c>
      <c r="U19" s="32">
        <v>3.0</v>
      </c>
      <c r="V19" s="32">
        <v>1.0</v>
      </c>
      <c r="W19" s="31">
        <v>33.0</v>
      </c>
      <c r="X19" s="32">
        <v>32.0</v>
      </c>
      <c r="Y19" s="32">
        <v>0.0</v>
      </c>
      <c r="Z19" s="32">
        <v>1.0</v>
      </c>
      <c r="AA19" s="32">
        <v>0.0</v>
      </c>
      <c r="AB19" s="33" t="s">
        <v>63</v>
      </c>
      <c r="AC19" s="33" t="s">
        <v>63</v>
      </c>
      <c r="AD19" s="32">
        <v>2.0</v>
      </c>
      <c r="AE19" s="31">
        <v>31.56</v>
      </c>
      <c r="AF19" s="32">
        <v>1.0</v>
      </c>
      <c r="AG19" s="31">
        <v>16.99</v>
      </c>
      <c r="AH19" s="32">
        <v>1.0</v>
      </c>
      <c r="AI19" s="31">
        <v>1.0</v>
      </c>
      <c r="AJ19" s="31">
        <v>2.88</v>
      </c>
      <c r="AK19" s="31">
        <v>3.48</v>
      </c>
      <c r="AL19" s="32">
        <v>1.0</v>
      </c>
      <c r="AM19" s="33" t="s">
        <v>63</v>
      </c>
      <c r="AN19" s="32">
        <v>0.0</v>
      </c>
      <c r="AO19" s="32">
        <v>1.0</v>
      </c>
      <c r="AP19" s="32">
        <v>0.0</v>
      </c>
      <c r="AQ19" s="32">
        <v>1.0</v>
      </c>
      <c r="AR19" s="5" t="s">
        <v>63</v>
      </c>
      <c r="AS19" s="6">
        <f t="shared" si="2"/>
        <v>4.266666667</v>
      </c>
      <c r="AT19" s="6">
        <f t="shared" si="3"/>
        <v>2.22</v>
      </c>
      <c r="AU19" s="6">
        <f t="shared" si="4"/>
        <v>1.62</v>
      </c>
      <c r="AV19" s="5" t="s">
        <v>63</v>
      </c>
      <c r="AW19" s="5" t="s">
        <v>63</v>
      </c>
      <c r="AX19" s="5" t="s">
        <v>63</v>
      </c>
      <c r="AY19" s="5" t="s">
        <v>63</v>
      </c>
      <c r="AZ19" s="5" t="s">
        <v>63</v>
      </c>
      <c r="BA19" s="5" t="s">
        <v>63</v>
      </c>
    </row>
    <row r="20">
      <c r="A20" s="5" t="s">
        <v>264</v>
      </c>
      <c r="D20" s="5" t="s">
        <v>245</v>
      </c>
      <c r="F20" s="5" t="s">
        <v>246</v>
      </c>
      <c r="G20" s="5">
        <v>-106.0188</v>
      </c>
      <c r="H20" s="5">
        <v>31.954</v>
      </c>
      <c r="I20" s="5" t="s">
        <v>58</v>
      </c>
      <c r="J20" s="5" t="s">
        <v>131</v>
      </c>
      <c r="K20" s="5">
        <v>451.0</v>
      </c>
      <c r="L20" s="5">
        <v>450.0</v>
      </c>
      <c r="M20" s="5" t="s">
        <v>247</v>
      </c>
      <c r="N20" s="5" t="s">
        <v>133</v>
      </c>
      <c r="O20" s="5" t="s">
        <v>62</v>
      </c>
      <c r="P20" s="5">
        <v>1965.0</v>
      </c>
      <c r="Q20" s="31">
        <v>7.18</v>
      </c>
      <c r="R20" s="31">
        <v>7.38</v>
      </c>
      <c r="S20" s="31">
        <v>4.69</v>
      </c>
      <c r="T20" s="6">
        <f t="shared" si="1"/>
        <v>0.972899729</v>
      </c>
      <c r="U20" s="32">
        <v>3.0</v>
      </c>
      <c r="V20" s="32">
        <v>1.0</v>
      </c>
      <c r="W20" s="31">
        <v>27.0</v>
      </c>
      <c r="X20" s="31">
        <v>26.0</v>
      </c>
      <c r="Y20" s="32">
        <v>0.0</v>
      </c>
      <c r="Z20" s="32">
        <v>1.0</v>
      </c>
      <c r="AA20" s="32">
        <v>0.0</v>
      </c>
      <c r="AB20" s="33" t="s">
        <v>63</v>
      </c>
      <c r="AC20" s="33" t="s">
        <v>63</v>
      </c>
      <c r="AD20" s="32">
        <v>2.0</v>
      </c>
      <c r="AE20" s="31">
        <v>34.08</v>
      </c>
      <c r="AF20" s="32">
        <v>1.0</v>
      </c>
      <c r="AG20" s="31">
        <v>16.03</v>
      </c>
      <c r="AH20" s="32">
        <v>1.0</v>
      </c>
      <c r="AI20" s="31">
        <v>1.0</v>
      </c>
      <c r="AJ20" s="31">
        <v>3.04</v>
      </c>
      <c r="AK20" s="31">
        <v>2.77</v>
      </c>
      <c r="AL20" s="32">
        <v>1.0</v>
      </c>
      <c r="AM20" s="33" t="s">
        <v>63</v>
      </c>
      <c r="AN20" s="32">
        <v>0.0</v>
      </c>
      <c r="AO20" s="32">
        <v>1.0</v>
      </c>
      <c r="AP20" s="32">
        <v>0.0</v>
      </c>
      <c r="AQ20" s="32">
        <v>1.0</v>
      </c>
      <c r="AR20" s="5" t="s">
        <v>63</v>
      </c>
      <c r="AS20" s="6">
        <f t="shared" si="2"/>
        <v>3.52303523</v>
      </c>
      <c r="AT20" s="6">
        <f t="shared" si="3"/>
        <v>1.65</v>
      </c>
      <c r="AU20" s="6">
        <f t="shared" si="4"/>
        <v>1.92</v>
      </c>
      <c r="AV20" s="5" t="s">
        <v>63</v>
      </c>
      <c r="AW20" s="5" t="s">
        <v>63</v>
      </c>
      <c r="AX20" s="5" t="s">
        <v>63</v>
      </c>
      <c r="AY20" s="5" t="s">
        <v>63</v>
      </c>
      <c r="AZ20" s="5" t="s">
        <v>63</v>
      </c>
      <c r="BA20" s="5" t="s">
        <v>63</v>
      </c>
    </row>
    <row r="21">
      <c r="A21" s="5" t="s">
        <v>265</v>
      </c>
      <c r="D21" s="5" t="s">
        <v>245</v>
      </c>
      <c r="F21" s="5" t="s">
        <v>246</v>
      </c>
      <c r="G21" s="5">
        <v>-106.0188</v>
      </c>
      <c r="H21" s="5">
        <v>31.954</v>
      </c>
      <c r="I21" s="5" t="s">
        <v>58</v>
      </c>
      <c r="J21" s="5" t="s">
        <v>131</v>
      </c>
      <c r="K21" s="5">
        <v>451.0</v>
      </c>
      <c r="L21" s="5">
        <v>450.0</v>
      </c>
      <c r="M21" s="5" t="s">
        <v>247</v>
      </c>
      <c r="N21" s="5" t="s">
        <v>133</v>
      </c>
      <c r="O21" s="5" t="s">
        <v>62</v>
      </c>
      <c r="P21" s="5">
        <v>1965.0</v>
      </c>
      <c r="Q21" s="31">
        <v>7.23</v>
      </c>
      <c r="R21" s="31">
        <v>7.23</v>
      </c>
      <c r="S21" s="31">
        <v>5.33</v>
      </c>
      <c r="T21" s="6">
        <f t="shared" si="1"/>
        <v>1</v>
      </c>
      <c r="U21" s="32">
        <v>3.0</v>
      </c>
      <c r="V21" s="32">
        <v>1.0</v>
      </c>
      <c r="W21" s="31">
        <v>29.0</v>
      </c>
      <c r="X21" s="31">
        <v>28.0</v>
      </c>
      <c r="Y21" s="32">
        <v>0.0</v>
      </c>
      <c r="Z21" s="32">
        <v>1.0</v>
      </c>
      <c r="AA21" s="32">
        <v>0.0</v>
      </c>
      <c r="AB21" s="31">
        <v>63.1</v>
      </c>
      <c r="AC21" s="31">
        <v>2.4</v>
      </c>
      <c r="AD21" s="32">
        <v>2.0</v>
      </c>
      <c r="AE21" s="31">
        <v>36.58</v>
      </c>
      <c r="AF21" s="32">
        <v>1.0</v>
      </c>
      <c r="AG21" s="31">
        <v>16.05</v>
      </c>
      <c r="AH21" s="32">
        <v>1.0</v>
      </c>
      <c r="AI21" s="31">
        <v>1.0</v>
      </c>
      <c r="AJ21" s="31">
        <v>3.12</v>
      </c>
      <c r="AK21" s="31">
        <v>3.62</v>
      </c>
      <c r="AL21" s="32">
        <v>1.0</v>
      </c>
      <c r="AM21" s="33" t="s">
        <v>63</v>
      </c>
      <c r="AN21" s="32">
        <v>0.0</v>
      </c>
      <c r="AO21" s="32">
        <v>1.0</v>
      </c>
      <c r="AP21" s="32">
        <v>0.0</v>
      </c>
      <c r="AQ21" s="32">
        <v>1.0</v>
      </c>
      <c r="AR21" s="5" t="s">
        <v>63</v>
      </c>
      <c r="AS21" s="6">
        <f t="shared" si="2"/>
        <v>3.87275242</v>
      </c>
      <c r="AT21" s="6">
        <f t="shared" si="3"/>
        <v>2.21</v>
      </c>
      <c r="AU21" s="6">
        <f t="shared" si="4"/>
        <v>1.71</v>
      </c>
      <c r="AV21" s="5" t="s">
        <v>63</v>
      </c>
      <c r="AW21" s="5" t="s">
        <v>63</v>
      </c>
      <c r="AX21" s="5" t="s">
        <v>63</v>
      </c>
      <c r="AY21" s="5" t="s">
        <v>63</v>
      </c>
      <c r="AZ21" s="5" t="s">
        <v>63</v>
      </c>
      <c r="BA21" s="5" t="s">
        <v>63</v>
      </c>
    </row>
    <row r="22">
      <c r="A22" s="5" t="s">
        <v>266</v>
      </c>
      <c r="D22" s="5" t="s">
        <v>245</v>
      </c>
      <c r="F22" s="5" t="s">
        <v>246</v>
      </c>
      <c r="G22" s="5">
        <v>-106.0188</v>
      </c>
      <c r="H22" s="5">
        <v>31.954</v>
      </c>
      <c r="I22" s="5" t="s">
        <v>58</v>
      </c>
      <c r="J22" s="5" t="s">
        <v>131</v>
      </c>
      <c r="K22" s="5">
        <v>451.0</v>
      </c>
      <c r="L22" s="5">
        <v>450.0</v>
      </c>
      <c r="M22" s="5" t="s">
        <v>247</v>
      </c>
      <c r="N22" s="5" t="s">
        <v>133</v>
      </c>
      <c r="O22" s="5" t="s">
        <v>62</v>
      </c>
      <c r="P22" s="5">
        <v>1965.0</v>
      </c>
      <c r="Q22" s="31">
        <v>7.99</v>
      </c>
      <c r="R22" s="31">
        <v>8.16</v>
      </c>
      <c r="S22" s="31">
        <v>5.13</v>
      </c>
      <c r="T22" s="6">
        <f t="shared" si="1"/>
        <v>0.9791666667</v>
      </c>
      <c r="U22" s="32">
        <v>3.0</v>
      </c>
      <c r="V22" s="32">
        <v>1.0</v>
      </c>
      <c r="W22" s="31">
        <v>29.0</v>
      </c>
      <c r="X22" s="31">
        <v>28.0</v>
      </c>
      <c r="Y22" s="32">
        <v>0.0</v>
      </c>
      <c r="Z22" s="32">
        <v>1.0</v>
      </c>
      <c r="AA22" s="32">
        <v>0.0</v>
      </c>
      <c r="AB22" s="33" t="s">
        <v>63</v>
      </c>
      <c r="AC22" s="33" t="s">
        <v>63</v>
      </c>
      <c r="AD22" s="32">
        <v>2.0</v>
      </c>
      <c r="AE22" s="31">
        <v>40.17</v>
      </c>
      <c r="AF22" s="32">
        <v>1.0</v>
      </c>
      <c r="AG22" s="31">
        <v>16.14</v>
      </c>
      <c r="AH22" s="32">
        <v>1.0</v>
      </c>
      <c r="AI22" s="31">
        <v>1.0</v>
      </c>
      <c r="AJ22" s="31">
        <v>2.27</v>
      </c>
      <c r="AK22" s="31">
        <v>3.19</v>
      </c>
      <c r="AL22" s="32">
        <v>1.0</v>
      </c>
      <c r="AM22" s="33" t="s">
        <v>63</v>
      </c>
      <c r="AN22" s="32">
        <v>0.0</v>
      </c>
      <c r="AO22" s="32">
        <v>1.0</v>
      </c>
      <c r="AP22" s="32">
        <v>0.0</v>
      </c>
      <c r="AQ22" s="32">
        <v>1.0</v>
      </c>
      <c r="AR22" s="5" t="s">
        <v>63</v>
      </c>
      <c r="AS22" s="6">
        <f t="shared" si="2"/>
        <v>3.431372549</v>
      </c>
      <c r="AT22" s="6">
        <f t="shared" si="3"/>
        <v>2.86</v>
      </c>
      <c r="AU22" s="6">
        <f t="shared" si="4"/>
        <v>1.94</v>
      </c>
      <c r="AV22" s="5" t="s">
        <v>63</v>
      </c>
      <c r="AW22" s="5" t="s">
        <v>63</v>
      </c>
      <c r="AX22" s="5" t="s">
        <v>63</v>
      </c>
      <c r="AY22" s="5" t="s">
        <v>63</v>
      </c>
      <c r="AZ22" s="5" t="s">
        <v>63</v>
      </c>
      <c r="BA22" s="5" t="s">
        <v>63</v>
      </c>
    </row>
    <row r="23">
      <c r="A23" s="5" t="s">
        <v>267</v>
      </c>
      <c r="D23" s="5" t="s">
        <v>245</v>
      </c>
      <c r="F23" s="5" t="s">
        <v>246</v>
      </c>
      <c r="G23" s="5">
        <v>-106.0188</v>
      </c>
      <c r="H23" s="5">
        <v>31.954</v>
      </c>
      <c r="I23" s="5" t="s">
        <v>58</v>
      </c>
      <c r="J23" s="5" t="s">
        <v>131</v>
      </c>
      <c r="K23" s="5">
        <v>451.0</v>
      </c>
      <c r="L23" s="5">
        <v>450.0</v>
      </c>
      <c r="M23" s="5" t="s">
        <v>247</v>
      </c>
      <c r="N23" s="5" t="s">
        <v>133</v>
      </c>
      <c r="O23" s="5" t="s">
        <v>62</v>
      </c>
      <c r="P23" s="5">
        <v>1965.0</v>
      </c>
      <c r="Q23" s="31">
        <v>7.6</v>
      </c>
      <c r="R23" s="31">
        <v>7.68</v>
      </c>
      <c r="S23" s="31">
        <v>5.15</v>
      </c>
      <c r="T23" s="6">
        <f t="shared" si="1"/>
        <v>0.9895833333</v>
      </c>
      <c r="U23" s="32">
        <v>3.0</v>
      </c>
      <c r="V23" s="32">
        <v>1.0</v>
      </c>
      <c r="W23" s="31">
        <v>31.0</v>
      </c>
      <c r="X23" s="31">
        <v>30.0</v>
      </c>
      <c r="Y23" s="32">
        <v>0.0</v>
      </c>
      <c r="Z23" s="32">
        <v>1.0</v>
      </c>
      <c r="AA23" s="32">
        <v>0.0</v>
      </c>
      <c r="AB23" s="31">
        <v>58.62</v>
      </c>
      <c r="AC23" s="31">
        <v>2.79</v>
      </c>
      <c r="AD23" s="32">
        <v>2.0</v>
      </c>
      <c r="AE23" s="31">
        <v>36.92</v>
      </c>
      <c r="AF23" s="32">
        <v>1.0</v>
      </c>
      <c r="AG23" s="31">
        <v>16.09</v>
      </c>
      <c r="AH23" s="32">
        <v>1.0</v>
      </c>
      <c r="AI23" s="31">
        <v>1.0</v>
      </c>
      <c r="AJ23" s="31">
        <v>2.53</v>
      </c>
      <c r="AK23" s="31">
        <v>3.07</v>
      </c>
      <c r="AL23" s="32">
        <v>1.0</v>
      </c>
      <c r="AM23" s="33" t="s">
        <v>63</v>
      </c>
      <c r="AN23" s="32">
        <v>0.0</v>
      </c>
      <c r="AO23" s="32">
        <v>1.0</v>
      </c>
      <c r="AP23" s="32">
        <v>0.0</v>
      </c>
      <c r="AQ23" s="32">
        <v>1.0</v>
      </c>
      <c r="AR23" s="5" t="s">
        <v>63</v>
      </c>
      <c r="AS23" s="6">
        <f t="shared" si="2"/>
        <v>3.90625</v>
      </c>
      <c r="AT23" s="6">
        <f t="shared" si="3"/>
        <v>2.62</v>
      </c>
      <c r="AU23" s="6">
        <f t="shared" si="4"/>
        <v>2.08</v>
      </c>
      <c r="AV23" s="5" t="s">
        <v>63</v>
      </c>
      <c r="AW23" s="5" t="s">
        <v>63</v>
      </c>
      <c r="AX23" s="5" t="s">
        <v>63</v>
      </c>
      <c r="AY23" s="5" t="s">
        <v>63</v>
      </c>
      <c r="AZ23" s="5" t="s">
        <v>63</v>
      </c>
      <c r="BA23" s="5" t="s">
        <v>63</v>
      </c>
    </row>
    <row r="24">
      <c r="A24" s="5" t="s">
        <v>268</v>
      </c>
      <c r="D24" s="5" t="s">
        <v>245</v>
      </c>
      <c r="F24" s="5" t="s">
        <v>246</v>
      </c>
      <c r="G24" s="5">
        <v>-106.0188</v>
      </c>
      <c r="H24" s="5">
        <v>31.954</v>
      </c>
      <c r="I24" s="5" t="s">
        <v>58</v>
      </c>
      <c r="J24" s="5" t="s">
        <v>131</v>
      </c>
      <c r="K24" s="5">
        <v>451.0</v>
      </c>
      <c r="L24" s="5">
        <v>450.0</v>
      </c>
      <c r="M24" s="5" t="s">
        <v>247</v>
      </c>
      <c r="N24" s="5" t="s">
        <v>133</v>
      </c>
      <c r="O24" s="5" t="s">
        <v>62</v>
      </c>
      <c r="P24" s="5">
        <v>1965.0</v>
      </c>
      <c r="Q24" s="31">
        <v>6.82</v>
      </c>
      <c r="R24" s="31">
        <v>6.85</v>
      </c>
      <c r="S24" s="31">
        <v>4.51</v>
      </c>
      <c r="T24" s="6">
        <f t="shared" si="1"/>
        <v>0.995620438</v>
      </c>
      <c r="U24" s="32">
        <v>3.0</v>
      </c>
      <c r="V24" s="32">
        <v>1.0</v>
      </c>
      <c r="W24" s="31">
        <v>27.0</v>
      </c>
      <c r="X24" s="32">
        <v>26.0</v>
      </c>
      <c r="Y24" s="32">
        <v>0.0</v>
      </c>
      <c r="Z24" s="32">
        <v>1.0</v>
      </c>
      <c r="AA24" s="32">
        <v>0.0</v>
      </c>
      <c r="AB24" s="33" t="s">
        <v>63</v>
      </c>
      <c r="AC24" s="33" t="s">
        <v>63</v>
      </c>
      <c r="AD24" s="32">
        <v>2.0</v>
      </c>
      <c r="AE24" s="31">
        <v>40.54</v>
      </c>
      <c r="AF24" s="32">
        <v>1.0</v>
      </c>
      <c r="AG24" s="31">
        <v>15.8</v>
      </c>
      <c r="AH24" s="32">
        <v>1.0</v>
      </c>
      <c r="AI24" s="31">
        <v>1.0</v>
      </c>
      <c r="AJ24" s="31">
        <v>3.07</v>
      </c>
      <c r="AK24" s="31">
        <v>3.05</v>
      </c>
      <c r="AL24" s="32">
        <v>1.0</v>
      </c>
      <c r="AM24" s="33" t="s">
        <v>63</v>
      </c>
      <c r="AN24" s="32">
        <v>0.0</v>
      </c>
      <c r="AO24" s="32">
        <v>1.0</v>
      </c>
      <c r="AP24" s="32">
        <v>0.0</v>
      </c>
      <c r="AQ24" s="32">
        <v>1.0</v>
      </c>
      <c r="AR24" s="5" t="s">
        <v>63</v>
      </c>
      <c r="AS24" s="6">
        <f t="shared" si="2"/>
        <v>3.795620438</v>
      </c>
      <c r="AT24" s="6">
        <f t="shared" si="3"/>
        <v>1.44</v>
      </c>
      <c r="AU24" s="6">
        <f t="shared" si="4"/>
        <v>1.46</v>
      </c>
      <c r="AV24" s="5" t="s">
        <v>63</v>
      </c>
      <c r="AW24" s="5" t="s">
        <v>63</v>
      </c>
      <c r="AX24" s="5" t="s">
        <v>63</v>
      </c>
      <c r="AY24" s="5" t="s">
        <v>63</v>
      </c>
      <c r="AZ24" s="5" t="s">
        <v>63</v>
      </c>
      <c r="BA24" s="5" t="s">
        <v>63</v>
      </c>
    </row>
    <row r="25">
      <c r="A25" s="5" t="s">
        <v>269</v>
      </c>
      <c r="D25" s="5" t="s">
        <v>245</v>
      </c>
      <c r="F25" s="5" t="s">
        <v>246</v>
      </c>
      <c r="G25" s="5">
        <v>-106.0188</v>
      </c>
      <c r="H25" s="5">
        <v>31.954</v>
      </c>
      <c r="I25" s="5" t="s">
        <v>58</v>
      </c>
      <c r="J25" s="5" t="s">
        <v>131</v>
      </c>
      <c r="K25" s="5">
        <v>451.0</v>
      </c>
      <c r="L25" s="5">
        <v>450.0</v>
      </c>
      <c r="M25" s="5" t="s">
        <v>247</v>
      </c>
      <c r="N25" s="5" t="s">
        <v>133</v>
      </c>
      <c r="O25" s="5" t="s">
        <v>62</v>
      </c>
      <c r="P25" s="5">
        <v>1965.0</v>
      </c>
      <c r="Q25" s="31">
        <v>7.87</v>
      </c>
      <c r="R25" s="31">
        <v>7.3</v>
      </c>
      <c r="S25" s="31">
        <v>5.63</v>
      </c>
      <c r="T25" s="6">
        <f t="shared" si="1"/>
        <v>1.078082192</v>
      </c>
      <c r="U25" s="32">
        <v>3.0</v>
      </c>
      <c r="V25" s="32">
        <v>1.0</v>
      </c>
      <c r="W25" s="31">
        <v>27.0</v>
      </c>
      <c r="X25" s="31">
        <v>26.0</v>
      </c>
      <c r="Y25" s="32">
        <v>0.0</v>
      </c>
      <c r="Z25" s="32">
        <v>1.0</v>
      </c>
      <c r="AA25" s="32">
        <v>0.0</v>
      </c>
      <c r="AB25" s="33" t="s">
        <v>63</v>
      </c>
      <c r="AC25" s="33" t="s">
        <v>63</v>
      </c>
      <c r="AD25" s="32">
        <v>2.0</v>
      </c>
      <c r="AE25" s="31">
        <v>35.04</v>
      </c>
      <c r="AF25" s="32">
        <v>1.0</v>
      </c>
      <c r="AG25" s="31">
        <v>17.52</v>
      </c>
      <c r="AH25" s="32">
        <v>1.0</v>
      </c>
      <c r="AI25" s="31">
        <v>1.0</v>
      </c>
      <c r="AJ25" s="31">
        <v>3.27</v>
      </c>
      <c r="AK25" s="31">
        <v>3.41</v>
      </c>
      <c r="AL25" s="32">
        <v>1.0</v>
      </c>
      <c r="AM25" s="33" t="s">
        <v>63</v>
      </c>
      <c r="AN25" s="32">
        <v>0.0</v>
      </c>
      <c r="AO25" s="32">
        <v>1.0</v>
      </c>
      <c r="AP25" s="32">
        <v>0.0</v>
      </c>
      <c r="AQ25" s="32">
        <v>1.0</v>
      </c>
      <c r="AR25" s="5" t="s">
        <v>63</v>
      </c>
      <c r="AS25" s="6">
        <f t="shared" si="2"/>
        <v>3.561643836</v>
      </c>
      <c r="AT25" s="6">
        <f t="shared" si="3"/>
        <v>2.36</v>
      </c>
      <c r="AU25" s="6">
        <f t="shared" si="4"/>
        <v>2.22</v>
      </c>
      <c r="AV25" s="5" t="s">
        <v>63</v>
      </c>
      <c r="AW25" s="5" t="s">
        <v>63</v>
      </c>
      <c r="AX25" s="5" t="s">
        <v>63</v>
      </c>
      <c r="AY25" s="5" t="s">
        <v>63</v>
      </c>
      <c r="AZ25" s="5" t="s">
        <v>63</v>
      </c>
      <c r="BA25" s="5" t="s">
        <v>63</v>
      </c>
    </row>
    <row r="26">
      <c r="A26" s="5" t="s">
        <v>270</v>
      </c>
      <c r="D26" s="5" t="s">
        <v>245</v>
      </c>
      <c r="F26" s="5" t="s">
        <v>246</v>
      </c>
      <c r="G26" s="5">
        <v>-106.0188</v>
      </c>
      <c r="H26" s="5">
        <v>31.954</v>
      </c>
      <c r="I26" s="5" t="s">
        <v>58</v>
      </c>
      <c r="J26" s="5" t="s">
        <v>131</v>
      </c>
      <c r="K26" s="5">
        <v>451.0</v>
      </c>
      <c r="L26" s="5">
        <v>450.0</v>
      </c>
      <c r="M26" s="5" t="s">
        <v>247</v>
      </c>
      <c r="N26" s="5" t="s">
        <v>133</v>
      </c>
      <c r="O26" s="5" t="s">
        <v>62</v>
      </c>
      <c r="P26" s="5">
        <v>1965.0</v>
      </c>
      <c r="Q26" s="31">
        <v>8.33</v>
      </c>
      <c r="R26" s="31">
        <v>9.06</v>
      </c>
      <c r="S26" s="31">
        <v>5.44</v>
      </c>
      <c r="T26" s="6">
        <f t="shared" si="1"/>
        <v>0.9194260486</v>
      </c>
      <c r="U26" s="32">
        <v>3.0</v>
      </c>
      <c r="V26" s="32">
        <v>1.0</v>
      </c>
      <c r="W26" s="31">
        <v>35.0</v>
      </c>
      <c r="X26" s="31">
        <v>34.0</v>
      </c>
      <c r="Y26" s="32">
        <v>0.0</v>
      </c>
      <c r="Z26" s="32">
        <v>1.0</v>
      </c>
      <c r="AA26" s="32">
        <v>0.0</v>
      </c>
      <c r="AB26" s="32">
        <v>72.92</v>
      </c>
      <c r="AC26" s="31">
        <v>2.56</v>
      </c>
      <c r="AD26" s="32">
        <v>2.0</v>
      </c>
      <c r="AE26" s="31">
        <v>36.26</v>
      </c>
      <c r="AF26" s="32">
        <v>1.0</v>
      </c>
      <c r="AG26" s="31">
        <v>16.17</v>
      </c>
      <c r="AH26" s="32">
        <v>1.0</v>
      </c>
      <c r="AI26" s="31">
        <v>1.0</v>
      </c>
      <c r="AJ26" s="31">
        <v>3.13</v>
      </c>
      <c r="AK26" s="31">
        <v>3.32</v>
      </c>
      <c r="AL26" s="32">
        <v>1.0</v>
      </c>
      <c r="AM26" s="33" t="s">
        <v>63</v>
      </c>
      <c r="AN26" s="32">
        <v>0.0</v>
      </c>
      <c r="AO26" s="32">
        <v>1.0</v>
      </c>
      <c r="AP26" s="32">
        <v>0.0</v>
      </c>
      <c r="AQ26" s="32">
        <v>1.0</v>
      </c>
      <c r="AR26" s="5" t="s">
        <v>63</v>
      </c>
      <c r="AS26" s="6">
        <f t="shared" si="2"/>
        <v>3.752759382</v>
      </c>
      <c r="AT26" s="6">
        <f t="shared" si="3"/>
        <v>2.31</v>
      </c>
      <c r="AU26" s="6">
        <f t="shared" si="4"/>
        <v>2.12</v>
      </c>
      <c r="AV26" s="5" t="s">
        <v>63</v>
      </c>
      <c r="AW26" s="5" t="s">
        <v>63</v>
      </c>
      <c r="AX26" s="5" t="s">
        <v>63</v>
      </c>
      <c r="AY26" s="5" t="s">
        <v>63</v>
      </c>
      <c r="AZ26" s="5" t="s">
        <v>63</v>
      </c>
      <c r="BA26" s="5" t="s">
        <v>63</v>
      </c>
    </row>
    <row r="27">
      <c r="A27" s="5" t="s">
        <v>271</v>
      </c>
      <c r="D27" s="5" t="s">
        <v>245</v>
      </c>
      <c r="F27" s="5" t="s">
        <v>246</v>
      </c>
      <c r="G27" s="5">
        <v>-106.0188</v>
      </c>
      <c r="H27" s="5">
        <v>31.954</v>
      </c>
      <c r="I27" s="5" t="s">
        <v>58</v>
      </c>
      <c r="J27" s="5" t="s">
        <v>131</v>
      </c>
      <c r="K27" s="5">
        <v>451.0</v>
      </c>
      <c r="L27" s="5">
        <v>450.0</v>
      </c>
      <c r="M27" s="5" t="s">
        <v>247</v>
      </c>
      <c r="N27" s="5" t="s">
        <v>133</v>
      </c>
      <c r="O27" s="5" t="s">
        <v>62</v>
      </c>
      <c r="P27" s="5">
        <v>1965.0</v>
      </c>
      <c r="Q27" s="31">
        <v>5.74</v>
      </c>
      <c r="R27" s="31">
        <v>5.48</v>
      </c>
      <c r="S27" s="31">
        <v>3.96</v>
      </c>
      <c r="T27" s="6">
        <f t="shared" si="1"/>
        <v>1.047445255</v>
      </c>
      <c r="U27" s="32">
        <v>3.0</v>
      </c>
      <c r="V27" s="32">
        <v>1.0</v>
      </c>
      <c r="W27" s="31">
        <v>28.0</v>
      </c>
      <c r="X27" s="31">
        <v>27.0</v>
      </c>
      <c r="Y27" s="32">
        <v>0.0</v>
      </c>
      <c r="Z27" s="32">
        <v>1.0</v>
      </c>
      <c r="AA27" s="32">
        <v>0.0</v>
      </c>
      <c r="AB27" s="33" t="s">
        <v>63</v>
      </c>
      <c r="AC27" s="33" t="s">
        <v>63</v>
      </c>
      <c r="AD27" s="32">
        <v>2.0</v>
      </c>
      <c r="AE27" s="31">
        <v>37.72</v>
      </c>
      <c r="AF27" s="32">
        <v>1.0</v>
      </c>
      <c r="AG27" s="31">
        <v>19.14</v>
      </c>
      <c r="AH27" s="32">
        <v>1.0</v>
      </c>
      <c r="AI27" s="31">
        <v>1.0</v>
      </c>
      <c r="AJ27" s="31">
        <v>2.23</v>
      </c>
      <c r="AK27" s="31">
        <v>2.91</v>
      </c>
      <c r="AL27" s="32">
        <v>1.0</v>
      </c>
      <c r="AM27" s="33" t="s">
        <v>63</v>
      </c>
      <c r="AN27" s="32">
        <v>0.0</v>
      </c>
      <c r="AO27" s="32">
        <v>1.0</v>
      </c>
      <c r="AP27" s="32">
        <v>0.0</v>
      </c>
      <c r="AQ27" s="32">
        <v>1.0</v>
      </c>
      <c r="AR27" s="5" t="s">
        <v>63</v>
      </c>
      <c r="AS27" s="6">
        <f t="shared" si="2"/>
        <v>4.927007299</v>
      </c>
      <c r="AT27" s="6">
        <f t="shared" si="3"/>
        <v>1.73</v>
      </c>
      <c r="AU27" s="6">
        <f t="shared" si="4"/>
        <v>1.05</v>
      </c>
      <c r="AV27" s="5" t="s">
        <v>63</v>
      </c>
      <c r="AW27" s="5" t="s">
        <v>63</v>
      </c>
      <c r="AX27" s="5" t="s">
        <v>63</v>
      </c>
      <c r="AY27" s="5" t="s">
        <v>63</v>
      </c>
      <c r="AZ27" s="5" t="s">
        <v>63</v>
      </c>
      <c r="BA27" s="5" t="s">
        <v>63</v>
      </c>
    </row>
    <row r="28">
      <c r="A28" s="5" t="s">
        <v>272</v>
      </c>
      <c r="D28" s="5" t="s">
        <v>245</v>
      </c>
      <c r="F28" s="5" t="s">
        <v>246</v>
      </c>
      <c r="G28" s="5">
        <v>-106.0188</v>
      </c>
      <c r="H28" s="5">
        <v>31.954</v>
      </c>
      <c r="I28" s="5" t="s">
        <v>58</v>
      </c>
      <c r="J28" s="5" t="s">
        <v>131</v>
      </c>
      <c r="K28" s="5">
        <v>451.0</v>
      </c>
      <c r="L28" s="5">
        <v>450.0</v>
      </c>
      <c r="M28" s="5" t="s">
        <v>247</v>
      </c>
      <c r="N28" s="5" t="s">
        <v>133</v>
      </c>
      <c r="O28" s="5" t="s">
        <v>62</v>
      </c>
      <c r="P28" s="5">
        <v>1965.0</v>
      </c>
      <c r="Q28" s="31">
        <v>5.73</v>
      </c>
      <c r="R28" s="31">
        <v>5.15</v>
      </c>
      <c r="S28" s="31">
        <v>3.65</v>
      </c>
      <c r="T28" s="6">
        <f t="shared" si="1"/>
        <v>1.112621359</v>
      </c>
      <c r="U28" s="32">
        <v>3.0</v>
      </c>
      <c r="V28" s="32">
        <v>1.0</v>
      </c>
      <c r="W28" s="31">
        <v>27.0</v>
      </c>
      <c r="X28" s="32">
        <v>26.0</v>
      </c>
      <c r="Y28" s="32">
        <v>0.0</v>
      </c>
      <c r="Z28" s="32">
        <v>1.0</v>
      </c>
      <c r="AA28" s="32">
        <v>0.0</v>
      </c>
      <c r="AB28" s="31">
        <v>61.25</v>
      </c>
      <c r="AC28" s="31">
        <v>1.75</v>
      </c>
      <c r="AD28" s="32">
        <v>2.0</v>
      </c>
      <c r="AE28" s="31">
        <v>51.22</v>
      </c>
      <c r="AF28" s="32">
        <v>1.0</v>
      </c>
      <c r="AG28" s="31">
        <v>15.14</v>
      </c>
      <c r="AH28" s="32">
        <v>1.0</v>
      </c>
      <c r="AI28" s="31">
        <v>1.0</v>
      </c>
      <c r="AJ28" s="31">
        <v>2.17</v>
      </c>
      <c r="AK28" s="31">
        <v>2.33</v>
      </c>
      <c r="AL28" s="32">
        <v>1.0</v>
      </c>
      <c r="AM28" s="33" t="s">
        <v>63</v>
      </c>
      <c r="AN28" s="32">
        <v>0.0</v>
      </c>
      <c r="AO28" s="32">
        <v>1.0</v>
      </c>
      <c r="AP28" s="32">
        <v>0.0</v>
      </c>
      <c r="AQ28" s="32">
        <v>1.0</v>
      </c>
      <c r="AR28" s="5" t="s">
        <v>63</v>
      </c>
      <c r="AS28" s="6">
        <f t="shared" si="2"/>
        <v>5.048543689</v>
      </c>
      <c r="AT28" s="6">
        <f t="shared" si="3"/>
        <v>1.48</v>
      </c>
      <c r="AU28" s="6">
        <f t="shared" si="4"/>
        <v>1.32</v>
      </c>
      <c r="AV28" s="5" t="s">
        <v>63</v>
      </c>
      <c r="AW28" s="5" t="s">
        <v>63</v>
      </c>
      <c r="AX28" s="5" t="s">
        <v>63</v>
      </c>
      <c r="AY28" s="5" t="s">
        <v>63</v>
      </c>
      <c r="AZ28" s="5" t="s">
        <v>63</v>
      </c>
      <c r="BA28" s="5" t="s">
        <v>63</v>
      </c>
    </row>
    <row r="29">
      <c r="A29" s="5" t="s">
        <v>273</v>
      </c>
      <c r="D29" s="5" t="s">
        <v>245</v>
      </c>
      <c r="F29" s="5" t="s">
        <v>246</v>
      </c>
      <c r="G29" s="5">
        <v>-106.0188</v>
      </c>
      <c r="H29" s="5">
        <v>31.954</v>
      </c>
      <c r="I29" s="5" t="s">
        <v>58</v>
      </c>
      <c r="J29" s="5" t="s">
        <v>131</v>
      </c>
      <c r="K29" s="5">
        <v>451.0</v>
      </c>
      <c r="L29" s="5">
        <v>450.0</v>
      </c>
      <c r="M29" s="5" t="s">
        <v>247</v>
      </c>
      <c r="N29" s="5" t="s">
        <v>133</v>
      </c>
      <c r="O29" s="5" t="s">
        <v>62</v>
      </c>
      <c r="P29" s="5">
        <v>1965.0</v>
      </c>
      <c r="Q29" s="31">
        <v>6.95</v>
      </c>
      <c r="R29" s="31">
        <v>6.99</v>
      </c>
      <c r="S29" s="31">
        <v>4.69</v>
      </c>
      <c r="T29" s="6">
        <f t="shared" si="1"/>
        <v>0.9942775393</v>
      </c>
      <c r="U29" s="32">
        <v>3.0</v>
      </c>
      <c r="V29" s="32">
        <v>1.0</v>
      </c>
      <c r="W29" s="31">
        <v>27.0</v>
      </c>
      <c r="X29" s="32">
        <v>26.0</v>
      </c>
      <c r="Y29" s="32">
        <v>0.0</v>
      </c>
      <c r="Z29" s="32">
        <v>1.0</v>
      </c>
      <c r="AA29" s="32">
        <v>0.0</v>
      </c>
      <c r="AB29" s="33" t="s">
        <v>63</v>
      </c>
      <c r="AC29" s="33" t="s">
        <v>63</v>
      </c>
      <c r="AD29" s="32">
        <v>2.0</v>
      </c>
      <c r="AE29" s="31">
        <v>43.1</v>
      </c>
      <c r="AF29" s="32">
        <v>1.0</v>
      </c>
      <c r="AG29" s="31">
        <v>15.37</v>
      </c>
      <c r="AH29" s="32">
        <v>1.0</v>
      </c>
      <c r="AI29" s="31">
        <v>1.0</v>
      </c>
      <c r="AJ29" s="31">
        <v>2.52</v>
      </c>
      <c r="AK29" s="31">
        <v>2.77</v>
      </c>
      <c r="AL29" s="32">
        <v>1.0</v>
      </c>
      <c r="AM29" s="33" t="s">
        <v>63</v>
      </c>
      <c r="AN29" s="32">
        <v>0.0</v>
      </c>
      <c r="AO29" s="32">
        <v>1.0</v>
      </c>
      <c r="AP29" s="32">
        <v>0.0</v>
      </c>
      <c r="AQ29" s="32">
        <v>1.0</v>
      </c>
      <c r="AR29" s="5" t="s">
        <v>63</v>
      </c>
      <c r="AS29" s="6">
        <f t="shared" si="2"/>
        <v>3.719599428</v>
      </c>
      <c r="AT29" s="6">
        <f t="shared" si="3"/>
        <v>2.17</v>
      </c>
      <c r="AU29" s="6">
        <f t="shared" si="4"/>
        <v>1.92</v>
      </c>
      <c r="AV29" s="5" t="s">
        <v>63</v>
      </c>
      <c r="AW29" s="5" t="s">
        <v>63</v>
      </c>
      <c r="AX29" s="5" t="s">
        <v>63</v>
      </c>
      <c r="AY29" s="5" t="s">
        <v>63</v>
      </c>
      <c r="AZ29" s="5" t="s">
        <v>63</v>
      </c>
      <c r="BA29" s="5" t="s">
        <v>63</v>
      </c>
    </row>
    <row r="30">
      <c r="A30" s="5" t="s">
        <v>274</v>
      </c>
      <c r="D30" s="5" t="s">
        <v>245</v>
      </c>
      <c r="F30" s="5" t="s">
        <v>246</v>
      </c>
      <c r="G30" s="5">
        <v>-106.0188</v>
      </c>
      <c r="H30" s="5">
        <v>31.954</v>
      </c>
      <c r="I30" s="5" t="s">
        <v>58</v>
      </c>
      <c r="J30" s="5" t="s">
        <v>131</v>
      </c>
      <c r="K30" s="5">
        <v>451.0</v>
      </c>
      <c r="L30" s="5">
        <v>450.0</v>
      </c>
      <c r="M30" s="5" t="s">
        <v>247</v>
      </c>
      <c r="N30" s="5" t="s">
        <v>133</v>
      </c>
      <c r="O30" s="5" t="s">
        <v>62</v>
      </c>
      <c r="P30" s="5">
        <v>1965.0</v>
      </c>
      <c r="Q30" s="31">
        <v>6.74</v>
      </c>
      <c r="R30" s="31">
        <v>6.36</v>
      </c>
      <c r="S30" s="31">
        <v>5.23</v>
      </c>
      <c r="T30" s="6">
        <f t="shared" si="1"/>
        <v>1.059748428</v>
      </c>
      <c r="U30" s="32">
        <v>3.0</v>
      </c>
      <c r="V30" s="32">
        <v>1.0</v>
      </c>
      <c r="W30" s="31">
        <v>25.0</v>
      </c>
      <c r="X30" s="31">
        <v>24.0</v>
      </c>
      <c r="Y30" s="32">
        <v>0.0</v>
      </c>
      <c r="Z30" s="32">
        <v>1.0</v>
      </c>
      <c r="AA30" s="32">
        <v>0.0</v>
      </c>
      <c r="AB30" s="33" t="s">
        <v>63</v>
      </c>
      <c r="AC30" s="33" t="s">
        <v>63</v>
      </c>
      <c r="AD30" s="32">
        <v>2.0</v>
      </c>
      <c r="AE30" s="31">
        <v>37.76</v>
      </c>
      <c r="AF30" s="32">
        <v>1.0</v>
      </c>
      <c r="AG30" s="31">
        <v>16.7</v>
      </c>
      <c r="AH30" s="32">
        <v>1.0</v>
      </c>
      <c r="AI30" s="31">
        <v>1.0</v>
      </c>
      <c r="AJ30" s="31">
        <v>2.91</v>
      </c>
      <c r="AK30" s="31">
        <v>3.03</v>
      </c>
      <c r="AL30" s="32">
        <v>1.0</v>
      </c>
      <c r="AM30" s="33" t="s">
        <v>63</v>
      </c>
      <c r="AN30" s="32">
        <v>0.0</v>
      </c>
      <c r="AO30" s="32">
        <v>1.0</v>
      </c>
      <c r="AP30" s="32">
        <v>0.0</v>
      </c>
      <c r="AQ30" s="32">
        <v>1.0</v>
      </c>
      <c r="AR30" s="5" t="s">
        <v>63</v>
      </c>
      <c r="AS30" s="6">
        <f t="shared" si="2"/>
        <v>3.773584906</v>
      </c>
      <c r="AT30" s="6">
        <f t="shared" si="3"/>
        <v>2.32</v>
      </c>
      <c r="AU30" s="6">
        <f t="shared" si="4"/>
        <v>2.2</v>
      </c>
      <c r="AV30" s="5" t="s">
        <v>63</v>
      </c>
      <c r="AW30" s="5" t="s">
        <v>63</v>
      </c>
      <c r="AX30" s="5" t="s">
        <v>63</v>
      </c>
      <c r="AY30" s="5" t="s">
        <v>63</v>
      </c>
      <c r="AZ30" s="5" t="s">
        <v>63</v>
      </c>
      <c r="BA30" s="5" t="s">
        <v>63</v>
      </c>
    </row>
    <row r="31">
      <c r="A31" s="5" t="s">
        <v>275</v>
      </c>
      <c r="D31" s="5" t="s">
        <v>245</v>
      </c>
      <c r="F31" s="5" t="s">
        <v>246</v>
      </c>
      <c r="G31" s="5">
        <v>-106.0188</v>
      </c>
      <c r="H31" s="5">
        <v>31.954</v>
      </c>
      <c r="I31" s="5" t="s">
        <v>58</v>
      </c>
      <c r="J31" s="5" t="s">
        <v>131</v>
      </c>
      <c r="K31" s="5">
        <v>451.0</v>
      </c>
      <c r="L31" s="5">
        <v>450.0</v>
      </c>
      <c r="M31" s="5" t="s">
        <v>247</v>
      </c>
      <c r="N31" s="5" t="s">
        <v>133</v>
      </c>
      <c r="O31" s="5" t="s">
        <v>62</v>
      </c>
      <c r="P31" s="5">
        <v>1965.0</v>
      </c>
      <c r="Q31" s="31">
        <v>7.78</v>
      </c>
      <c r="R31" s="31">
        <v>7.34</v>
      </c>
      <c r="S31" s="31">
        <v>5.01</v>
      </c>
      <c r="T31" s="6">
        <f t="shared" si="1"/>
        <v>1.059945504</v>
      </c>
      <c r="U31" s="32">
        <v>3.0</v>
      </c>
      <c r="V31" s="32">
        <v>1.0</v>
      </c>
      <c r="W31" s="31">
        <v>29.0</v>
      </c>
      <c r="X31" s="32">
        <v>28.0</v>
      </c>
      <c r="Y31" s="32">
        <v>0.0</v>
      </c>
      <c r="Z31" s="32">
        <v>1.0</v>
      </c>
      <c r="AA31" s="32">
        <v>0.0</v>
      </c>
      <c r="AB31" s="33" t="s">
        <v>63</v>
      </c>
      <c r="AC31" s="33" t="s">
        <v>63</v>
      </c>
      <c r="AD31" s="32">
        <v>2.0</v>
      </c>
      <c r="AE31" s="31">
        <v>44.84</v>
      </c>
      <c r="AF31" s="32">
        <v>1.0</v>
      </c>
      <c r="AG31" s="31">
        <v>16.85</v>
      </c>
      <c r="AH31" s="32">
        <v>1.0</v>
      </c>
      <c r="AI31" s="31">
        <v>1.0</v>
      </c>
      <c r="AJ31" s="31">
        <v>2.95</v>
      </c>
      <c r="AK31" s="31">
        <v>2.74</v>
      </c>
      <c r="AL31" s="32">
        <v>1.0</v>
      </c>
      <c r="AM31" s="33" t="s">
        <v>63</v>
      </c>
      <c r="AN31" s="32">
        <v>0.0</v>
      </c>
      <c r="AO31" s="32">
        <v>1.0</v>
      </c>
      <c r="AP31" s="32">
        <v>0.0</v>
      </c>
      <c r="AQ31" s="32">
        <v>1.0</v>
      </c>
      <c r="AR31" s="5" t="s">
        <v>63</v>
      </c>
      <c r="AS31" s="6">
        <f t="shared" si="2"/>
        <v>3.814713896</v>
      </c>
      <c r="AT31" s="6">
        <f t="shared" si="3"/>
        <v>2.06</v>
      </c>
      <c r="AU31" s="6">
        <f t="shared" si="4"/>
        <v>2.27</v>
      </c>
      <c r="AV31" s="5" t="s">
        <v>63</v>
      </c>
      <c r="AW31" s="5" t="s">
        <v>63</v>
      </c>
      <c r="AX31" s="5" t="s">
        <v>63</v>
      </c>
      <c r="AY31" s="5" t="s">
        <v>63</v>
      </c>
      <c r="AZ31" s="5" t="s">
        <v>63</v>
      </c>
      <c r="BA31" s="5" t="s">
        <v>63</v>
      </c>
    </row>
    <row r="32">
      <c r="A32" s="5" t="s">
        <v>276</v>
      </c>
      <c r="D32" s="5" t="s">
        <v>245</v>
      </c>
      <c r="F32" s="5" t="s">
        <v>246</v>
      </c>
      <c r="G32" s="5">
        <v>-106.0188</v>
      </c>
      <c r="H32" s="5">
        <v>31.954</v>
      </c>
      <c r="I32" s="5" t="s">
        <v>58</v>
      </c>
      <c r="J32" s="5" t="s">
        <v>131</v>
      </c>
      <c r="K32" s="5">
        <v>451.0</v>
      </c>
      <c r="L32" s="5">
        <v>450.0</v>
      </c>
      <c r="M32" s="5" t="s">
        <v>247</v>
      </c>
      <c r="N32" s="5" t="s">
        <v>133</v>
      </c>
      <c r="O32" s="5" t="s">
        <v>62</v>
      </c>
      <c r="P32" s="5">
        <v>1965.0</v>
      </c>
      <c r="Q32" s="31">
        <v>6.46</v>
      </c>
      <c r="R32" s="31">
        <v>6.49</v>
      </c>
      <c r="S32" s="31">
        <v>4.33</v>
      </c>
      <c r="T32" s="6">
        <f t="shared" si="1"/>
        <v>0.9953775039</v>
      </c>
      <c r="U32" s="32">
        <v>3.0</v>
      </c>
      <c r="V32" s="32">
        <v>1.0</v>
      </c>
      <c r="W32" s="31">
        <v>31.0</v>
      </c>
      <c r="X32" s="32">
        <v>30.0</v>
      </c>
      <c r="Y32" s="32">
        <v>0.0</v>
      </c>
      <c r="Z32" s="32">
        <v>1.0</v>
      </c>
      <c r="AA32" s="32">
        <v>0.0</v>
      </c>
      <c r="AB32" s="31">
        <v>61.37</v>
      </c>
      <c r="AC32" s="31">
        <v>2.24</v>
      </c>
      <c r="AD32" s="32">
        <v>2.0</v>
      </c>
      <c r="AE32" s="31">
        <v>40.66</v>
      </c>
      <c r="AF32" s="32">
        <v>1.0</v>
      </c>
      <c r="AG32" s="31">
        <v>15.02</v>
      </c>
      <c r="AH32" s="32">
        <v>1.0</v>
      </c>
      <c r="AI32" s="31">
        <v>1.0</v>
      </c>
      <c r="AJ32" s="31">
        <v>2.41</v>
      </c>
      <c r="AK32" s="31">
        <v>2.7</v>
      </c>
      <c r="AL32" s="32">
        <v>1.0</v>
      </c>
      <c r="AM32" s="33" t="s">
        <v>63</v>
      </c>
      <c r="AN32" s="32">
        <v>0.0</v>
      </c>
      <c r="AO32" s="32">
        <v>1.0</v>
      </c>
      <c r="AP32" s="32">
        <v>0.0</v>
      </c>
      <c r="AQ32" s="32">
        <v>1.0</v>
      </c>
      <c r="AR32" s="5" t="s">
        <v>63</v>
      </c>
      <c r="AS32" s="6">
        <f t="shared" si="2"/>
        <v>4.622496148</v>
      </c>
      <c r="AT32" s="6">
        <f t="shared" si="3"/>
        <v>1.92</v>
      </c>
      <c r="AU32" s="6">
        <f t="shared" si="4"/>
        <v>1.63</v>
      </c>
      <c r="AV32" s="5" t="s">
        <v>63</v>
      </c>
      <c r="AW32" s="5" t="s">
        <v>63</v>
      </c>
      <c r="AX32" s="5" t="s">
        <v>63</v>
      </c>
      <c r="AY32" s="5" t="s">
        <v>63</v>
      </c>
      <c r="AZ32" s="5" t="s">
        <v>63</v>
      </c>
      <c r="BA32" s="5" t="s">
        <v>63</v>
      </c>
    </row>
    <row r="33">
      <c r="A33" s="5" t="s">
        <v>277</v>
      </c>
      <c r="D33" s="5" t="s">
        <v>245</v>
      </c>
      <c r="F33" s="5" t="s">
        <v>246</v>
      </c>
      <c r="G33" s="5">
        <v>-106.0188</v>
      </c>
      <c r="H33" s="5">
        <v>31.954</v>
      </c>
      <c r="I33" s="5" t="s">
        <v>58</v>
      </c>
      <c r="J33" s="5" t="s">
        <v>131</v>
      </c>
      <c r="K33" s="5">
        <v>451.0</v>
      </c>
      <c r="L33" s="5">
        <v>450.0</v>
      </c>
      <c r="M33" s="5" t="s">
        <v>247</v>
      </c>
      <c r="N33" s="5" t="s">
        <v>133</v>
      </c>
      <c r="O33" s="5" t="s">
        <v>62</v>
      </c>
      <c r="P33" s="5">
        <v>1965.0</v>
      </c>
      <c r="Q33" s="31">
        <v>8.42</v>
      </c>
      <c r="R33" s="31">
        <v>7.94</v>
      </c>
      <c r="S33" s="31">
        <v>5.94</v>
      </c>
      <c r="T33" s="6">
        <f t="shared" si="1"/>
        <v>1.060453401</v>
      </c>
      <c r="U33" s="32">
        <v>3.0</v>
      </c>
      <c r="V33" s="32">
        <v>1.0</v>
      </c>
      <c r="W33" s="31">
        <v>31.0</v>
      </c>
      <c r="X33" s="31">
        <v>30.0</v>
      </c>
      <c r="Y33" s="32">
        <v>0.0</v>
      </c>
      <c r="Z33" s="32">
        <v>1.0</v>
      </c>
      <c r="AA33" s="32">
        <v>0.0</v>
      </c>
      <c r="AB33" s="33" t="s">
        <v>63</v>
      </c>
      <c r="AC33" s="33" t="s">
        <v>63</v>
      </c>
      <c r="AD33" s="32">
        <v>2.0</v>
      </c>
      <c r="AE33" s="31">
        <v>33.37</v>
      </c>
      <c r="AF33" s="32">
        <v>1.0</v>
      </c>
      <c r="AG33" s="31">
        <v>13.54</v>
      </c>
      <c r="AH33" s="32">
        <v>1.0</v>
      </c>
      <c r="AI33" s="31">
        <v>1.0</v>
      </c>
      <c r="AJ33" s="31">
        <v>2.95</v>
      </c>
      <c r="AK33" s="31">
        <v>3.32</v>
      </c>
      <c r="AL33" s="32">
        <v>1.0</v>
      </c>
      <c r="AM33" s="33" t="s">
        <v>63</v>
      </c>
      <c r="AN33" s="32">
        <v>0.0</v>
      </c>
      <c r="AO33" s="32">
        <v>1.0</v>
      </c>
      <c r="AP33" s="32">
        <v>0.0</v>
      </c>
      <c r="AQ33" s="32">
        <v>1.0</v>
      </c>
      <c r="AR33" s="5" t="s">
        <v>63</v>
      </c>
      <c r="AS33" s="6">
        <f t="shared" si="2"/>
        <v>3.778337531</v>
      </c>
      <c r="AT33" s="6">
        <f t="shared" si="3"/>
        <v>2.99</v>
      </c>
      <c r="AU33" s="6">
        <f t="shared" si="4"/>
        <v>2.62</v>
      </c>
      <c r="AV33" s="5" t="s">
        <v>63</v>
      </c>
      <c r="AW33" s="5" t="s">
        <v>63</v>
      </c>
      <c r="AX33" s="5" t="s">
        <v>63</v>
      </c>
      <c r="AY33" s="5" t="s">
        <v>63</v>
      </c>
      <c r="AZ33" s="5" t="s">
        <v>63</v>
      </c>
      <c r="BA33" s="5" t="s">
        <v>63</v>
      </c>
    </row>
    <row r="34">
      <c r="A34" s="5" t="s">
        <v>278</v>
      </c>
      <c r="D34" s="5" t="s">
        <v>245</v>
      </c>
      <c r="F34" s="5" t="s">
        <v>246</v>
      </c>
      <c r="G34" s="5">
        <v>-106.0188</v>
      </c>
      <c r="H34" s="5">
        <v>31.954</v>
      </c>
      <c r="I34" s="5" t="s">
        <v>58</v>
      </c>
      <c r="J34" s="5" t="s">
        <v>131</v>
      </c>
      <c r="K34" s="5">
        <v>451.0</v>
      </c>
      <c r="L34" s="5">
        <v>450.0</v>
      </c>
      <c r="M34" s="5" t="s">
        <v>247</v>
      </c>
      <c r="N34" s="5" t="s">
        <v>133</v>
      </c>
      <c r="O34" s="5" t="s">
        <v>62</v>
      </c>
      <c r="P34" s="5">
        <v>1965.0</v>
      </c>
      <c r="Q34" s="31">
        <v>6.5</v>
      </c>
      <c r="R34" s="31">
        <v>5.72</v>
      </c>
      <c r="S34" s="31">
        <v>4.3</v>
      </c>
      <c r="T34" s="6">
        <f t="shared" si="1"/>
        <v>1.136363636</v>
      </c>
      <c r="U34" s="32">
        <v>3.0</v>
      </c>
      <c r="V34" s="32">
        <v>1.0</v>
      </c>
      <c r="W34" s="31">
        <v>27.0</v>
      </c>
      <c r="X34" s="31">
        <v>26.0</v>
      </c>
      <c r="Y34" s="32">
        <v>0.0</v>
      </c>
      <c r="Z34" s="32">
        <v>1.0</v>
      </c>
      <c r="AA34" s="32">
        <v>0.0</v>
      </c>
      <c r="AB34" s="33" t="s">
        <v>63</v>
      </c>
      <c r="AC34" s="33" t="s">
        <v>63</v>
      </c>
      <c r="AD34" s="32">
        <v>2.0</v>
      </c>
      <c r="AE34" s="31">
        <v>42.38</v>
      </c>
      <c r="AF34" s="32">
        <v>1.0</v>
      </c>
      <c r="AG34" s="31">
        <v>14.14</v>
      </c>
      <c r="AH34" s="32">
        <v>1.0</v>
      </c>
      <c r="AI34" s="31">
        <v>3.0</v>
      </c>
      <c r="AJ34" s="31">
        <v>2.45</v>
      </c>
      <c r="AK34" s="31">
        <v>2.63</v>
      </c>
      <c r="AL34" s="32">
        <v>1.0</v>
      </c>
      <c r="AM34" s="33" t="s">
        <v>63</v>
      </c>
      <c r="AN34" s="32">
        <v>0.0</v>
      </c>
      <c r="AO34" s="32">
        <v>1.0</v>
      </c>
      <c r="AP34" s="32">
        <v>0.0</v>
      </c>
      <c r="AQ34" s="32">
        <v>1.0</v>
      </c>
      <c r="AR34" s="5" t="s">
        <v>63</v>
      </c>
      <c r="AS34" s="6">
        <f t="shared" si="2"/>
        <v>4.545454545</v>
      </c>
      <c r="AT34" s="6">
        <f t="shared" si="3"/>
        <v>1.85</v>
      </c>
      <c r="AU34" s="6">
        <f t="shared" si="4"/>
        <v>1.67</v>
      </c>
      <c r="AV34" s="5" t="s">
        <v>63</v>
      </c>
      <c r="AW34" s="5" t="s">
        <v>63</v>
      </c>
      <c r="AX34" s="5" t="s">
        <v>63</v>
      </c>
      <c r="AY34" s="5" t="s">
        <v>63</v>
      </c>
      <c r="AZ34" s="5" t="s">
        <v>63</v>
      </c>
      <c r="BA34" s="5" t="s">
        <v>63</v>
      </c>
    </row>
    <row r="35">
      <c r="A35" s="5" t="s">
        <v>279</v>
      </c>
      <c r="D35" s="5" t="s">
        <v>245</v>
      </c>
      <c r="F35" s="5" t="s">
        <v>246</v>
      </c>
      <c r="G35" s="5">
        <v>-106.0188</v>
      </c>
      <c r="H35" s="5">
        <v>31.954</v>
      </c>
      <c r="I35" s="5" t="s">
        <v>58</v>
      </c>
      <c r="J35" s="5" t="s">
        <v>131</v>
      </c>
      <c r="K35" s="5">
        <v>451.0</v>
      </c>
      <c r="L35" s="5">
        <v>450.0</v>
      </c>
      <c r="M35" s="5" t="s">
        <v>247</v>
      </c>
      <c r="N35" s="5" t="s">
        <v>133</v>
      </c>
      <c r="O35" s="5" t="s">
        <v>62</v>
      </c>
      <c r="P35" s="5">
        <v>1965.0</v>
      </c>
      <c r="Q35" s="31">
        <v>5.43</v>
      </c>
      <c r="R35" s="31">
        <v>5.66</v>
      </c>
      <c r="S35" s="31">
        <v>3.37</v>
      </c>
      <c r="T35" s="6">
        <f t="shared" si="1"/>
        <v>0.9593639576</v>
      </c>
      <c r="U35" s="32">
        <v>3.0</v>
      </c>
      <c r="V35" s="32">
        <v>1.0</v>
      </c>
      <c r="W35" s="31">
        <v>27.0</v>
      </c>
      <c r="X35" s="31">
        <v>26.0</v>
      </c>
      <c r="Y35" s="32">
        <v>0.0</v>
      </c>
      <c r="Z35" s="32">
        <v>1.0</v>
      </c>
      <c r="AA35" s="32">
        <v>0.0</v>
      </c>
      <c r="AB35" s="31">
        <v>62.51</v>
      </c>
      <c r="AC35" s="31">
        <v>1.89</v>
      </c>
      <c r="AD35" s="32">
        <v>2.0</v>
      </c>
      <c r="AE35" s="31">
        <v>39.74</v>
      </c>
      <c r="AF35" s="32">
        <v>1.0</v>
      </c>
      <c r="AG35" s="31">
        <v>17.71</v>
      </c>
      <c r="AH35" s="32">
        <v>1.0</v>
      </c>
      <c r="AI35" s="31">
        <v>1.0</v>
      </c>
      <c r="AJ35" s="31">
        <v>1.85</v>
      </c>
      <c r="AK35" s="31">
        <v>2.13</v>
      </c>
      <c r="AL35" s="32">
        <v>1.0</v>
      </c>
      <c r="AM35" s="33" t="s">
        <v>63</v>
      </c>
      <c r="AN35" s="32">
        <v>0.0</v>
      </c>
      <c r="AO35" s="32">
        <v>1.0</v>
      </c>
      <c r="AP35" s="32">
        <v>0.0</v>
      </c>
      <c r="AQ35" s="32">
        <v>1.0</v>
      </c>
      <c r="AR35" s="5" t="s">
        <v>63</v>
      </c>
      <c r="AS35" s="6">
        <f t="shared" si="2"/>
        <v>4.593639576</v>
      </c>
      <c r="AT35" s="6">
        <f t="shared" si="3"/>
        <v>1.52</v>
      </c>
      <c r="AU35" s="6">
        <f t="shared" si="4"/>
        <v>1.24</v>
      </c>
      <c r="AV35" s="5" t="s">
        <v>63</v>
      </c>
      <c r="AW35" s="5" t="s">
        <v>63</v>
      </c>
      <c r="AX35" s="5" t="s">
        <v>63</v>
      </c>
      <c r="AY35" s="5" t="s">
        <v>63</v>
      </c>
      <c r="AZ35" s="5" t="s">
        <v>63</v>
      </c>
      <c r="BA35" s="5" t="s">
        <v>63</v>
      </c>
    </row>
    <row r="36">
      <c r="A36" s="5" t="s">
        <v>280</v>
      </c>
      <c r="D36" s="5" t="s">
        <v>245</v>
      </c>
      <c r="F36" s="5" t="s">
        <v>246</v>
      </c>
      <c r="G36" s="5">
        <v>-106.0188</v>
      </c>
      <c r="H36" s="5">
        <v>31.954</v>
      </c>
      <c r="I36" s="5" t="s">
        <v>58</v>
      </c>
      <c r="J36" s="5" t="s">
        <v>131</v>
      </c>
      <c r="K36" s="5">
        <v>451.0</v>
      </c>
      <c r="L36" s="5">
        <v>450.0</v>
      </c>
      <c r="M36" s="5" t="s">
        <v>247</v>
      </c>
      <c r="N36" s="5" t="s">
        <v>133</v>
      </c>
      <c r="O36" s="5" t="s">
        <v>62</v>
      </c>
      <c r="P36" s="5">
        <v>1965.0</v>
      </c>
      <c r="Q36" s="31">
        <v>5.69</v>
      </c>
      <c r="R36" s="31">
        <v>5.31</v>
      </c>
      <c r="S36" s="31">
        <v>3.83</v>
      </c>
      <c r="T36" s="6">
        <f t="shared" si="1"/>
        <v>1.071563089</v>
      </c>
      <c r="U36" s="32">
        <v>3.0</v>
      </c>
      <c r="V36" s="32">
        <v>1.0</v>
      </c>
      <c r="W36" s="31">
        <v>25.0</v>
      </c>
      <c r="X36" s="32">
        <v>24.0</v>
      </c>
      <c r="Y36" s="32">
        <v>0.0</v>
      </c>
      <c r="Z36" s="32">
        <v>1.0</v>
      </c>
      <c r="AA36" s="32">
        <v>0.0</v>
      </c>
      <c r="AB36" s="32">
        <v>59.97</v>
      </c>
      <c r="AC36" s="31">
        <v>2.17</v>
      </c>
      <c r="AD36" s="32">
        <v>2.0</v>
      </c>
      <c r="AE36" s="31">
        <v>40.7</v>
      </c>
      <c r="AF36" s="32">
        <v>1.0</v>
      </c>
      <c r="AG36" s="31">
        <v>17.62</v>
      </c>
      <c r="AH36" s="32">
        <v>1.0</v>
      </c>
      <c r="AI36" s="31">
        <v>1.0</v>
      </c>
      <c r="AJ36" s="31">
        <v>2.08</v>
      </c>
      <c r="AK36" s="31">
        <v>2.57</v>
      </c>
      <c r="AL36" s="32">
        <v>1.0</v>
      </c>
      <c r="AM36" s="33" t="s">
        <v>63</v>
      </c>
      <c r="AN36" s="32">
        <v>0.0</v>
      </c>
      <c r="AO36" s="32">
        <v>1.0</v>
      </c>
      <c r="AP36" s="32">
        <v>0.0</v>
      </c>
      <c r="AQ36" s="32">
        <v>1.0</v>
      </c>
      <c r="AR36" s="5" t="s">
        <v>63</v>
      </c>
      <c r="AS36" s="6">
        <f t="shared" si="2"/>
        <v>4.519774011</v>
      </c>
      <c r="AT36" s="6">
        <f t="shared" si="3"/>
        <v>1.75</v>
      </c>
      <c r="AU36" s="6">
        <f t="shared" si="4"/>
        <v>1.26</v>
      </c>
      <c r="AV36" s="5" t="s">
        <v>63</v>
      </c>
      <c r="AW36" s="5" t="s">
        <v>63</v>
      </c>
      <c r="AX36" s="5" t="s">
        <v>63</v>
      </c>
      <c r="AY36" s="5" t="s">
        <v>63</v>
      </c>
      <c r="AZ36" s="5" t="s">
        <v>63</v>
      </c>
      <c r="BA36" s="5" t="s">
        <v>63</v>
      </c>
    </row>
    <row r="37">
      <c r="A37" s="5" t="s">
        <v>281</v>
      </c>
      <c r="D37" s="5" t="s">
        <v>245</v>
      </c>
      <c r="F37" s="5" t="s">
        <v>246</v>
      </c>
      <c r="G37" s="5">
        <v>-106.0188</v>
      </c>
      <c r="H37" s="5">
        <v>31.954</v>
      </c>
      <c r="I37" s="5" t="s">
        <v>58</v>
      </c>
      <c r="J37" s="5" t="s">
        <v>131</v>
      </c>
      <c r="K37" s="5">
        <v>451.0</v>
      </c>
      <c r="L37" s="5">
        <v>450.0</v>
      </c>
      <c r="M37" s="5" t="s">
        <v>247</v>
      </c>
      <c r="N37" s="5" t="s">
        <v>133</v>
      </c>
      <c r="O37" s="5" t="s">
        <v>62</v>
      </c>
      <c r="P37" s="5">
        <v>1965.0</v>
      </c>
      <c r="Q37" s="31">
        <v>4.43</v>
      </c>
      <c r="R37" s="31">
        <v>4.18</v>
      </c>
      <c r="S37" s="31">
        <v>2.77</v>
      </c>
      <c r="T37" s="6">
        <f t="shared" si="1"/>
        <v>1.059808612</v>
      </c>
      <c r="U37" s="32">
        <v>3.0</v>
      </c>
      <c r="V37" s="32">
        <v>1.0</v>
      </c>
      <c r="W37" s="31">
        <v>35.0</v>
      </c>
      <c r="X37" s="31">
        <v>34.0</v>
      </c>
      <c r="Y37" s="32">
        <v>0.0</v>
      </c>
      <c r="Z37" s="32">
        <v>1.0</v>
      </c>
      <c r="AA37" s="32">
        <v>0.0</v>
      </c>
      <c r="AB37" s="33" t="s">
        <v>63</v>
      </c>
      <c r="AC37" s="33" t="s">
        <v>63</v>
      </c>
      <c r="AD37" s="32">
        <v>2.0</v>
      </c>
      <c r="AE37" s="31">
        <v>37.01</v>
      </c>
      <c r="AF37" s="32">
        <v>1.0</v>
      </c>
      <c r="AG37" s="31">
        <v>22.04</v>
      </c>
      <c r="AH37" s="32">
        <v>1.0</v>
      </c>
      <c r="AI37" s="31">
        <v>1.0</v>
      </c>
      <c r="AJ37" s="31">
        <v>1.76</v>
      </c>
      <c r="AK37" s="31">
        <v>1.81</v>
      </c>
      <c r="AL37" s="32">
        <v>1.0</v>
      </c>
      <c r="AM37" s="33" t="s">
        <v>63</v>
      </c>
      <c r="AN37" s="32">
        <v>0.0</v>
      </c>
      <c r="AO37" s="32">
        <v>1.0</v>
      </c>
      <c r="AP37" s="32">
        <v>0.0</v>
      </c>
      <c r="AQ37" s="32">
        <v>1.0</v>
      </c>
      <c r="AR37" s="5" t="s">
        <v>63</v>
      </c>
      <c r="AS37" s="6">
        <f t="shared" si="2"/>
        <v>8.133971292</v>
      </c>
      <c r="AT37" s="6">
        <f t="shared" si="3"/>
        <v>1.01</v>
      </c>
      <c r="AU37" s="6">
        <f t="shared" si="4"/>
        <v>0.96</v>
      </c>
      <c r="AV37" s="5" t="s">
        <v>63</v>
      </c>
      <c r="AW37" s="5" t="s">
        <v>63</v>
      </c>
      <c r="AX37" s="5" t="s">
        <v>63</v>
      </c>
      <c r="AY37" s="5" t="s">
        <v>63</v>
      </c>
      <c r="AZ37" s="5" t="s">
        <v>63</v>
      </c>
      <c r="BA37" s="5" t="s">
        <v>63</v>
      </c>
    </row>
    <row r="38">
      <c r="A38" s="5" t="s">
        <v>282</v>
      </c>
      <c r="D38" s="5" t="s">
        <v>245</v>
      </c>
      <c r="F38" s="5" t="s">
        <v>246</v>
      </c>
      <c r="G38" s="5">
        <v>-106.0188</v>
      </c>
      <c r="H38" s="5">
        <v>31.954</v>
      </c>
      <c r="I38" s="5" t="s">
        <v>58</v>
      </c>
      <c r="J38" s="5" t="s">
        <v>131</v>
      </c>
      <c r="K38" s="5">
        <v>451.0</v>
      </c>
      <c r="L38" s="5">
        <v>450.0</v>
      </c>
      <c r="M38" s="5" t="s">
        <v>247</v>
      </c>
      <c r="N38" s="5" t="s">
        <v>133</v>
      </c>
      <c r="O38" s="5" t="s">
        <v>62</v>
      </c>
      <c r="P38" s="5">
        <v>1965.0</v>
      </c>
      <c r="Q38" s="31">
        <v>6.39</v>
      </c>
      <c r="R38" s="31">
        <v>6.18</v>
      </c>
      <c r="S38" s="31">
        <v>3.98</v>
      </c>
      <c r="T38" s="6">
        <f t="shared" si="1"/>
        <v>1.033980583</v>
      </c>
      <c r="U38" s="32">
        <v>3.0</v>
      </c>
      <c r="V38" s="32">
        <v>1.0</v>
      </c>
      <c r="W38" s="31">
        <v>27.0</v>
      </c>
      <c r="X38" s="31">
        <v>26.0</v>
      </c>
      <c r="Y38" s="32">
        <v>0.0</v>
      </c>
      <c r="Z38" s="32">
        <v>1.0</v>
      </c>
      <c r="AA38" s="32">
        <v>0.0</v>
      </c>
      <c r="AB38" s="33" t="s">
        <v>63</v>
      </c>
      <c r="AC38" s="33" t="s">
        <v>63</v>
      </c>
      <c r="AD38" s="32">
        <v>2.0</v>
      </c>
      <c r="AE38" s="31">
        <v>35.21</v>
      </c>
      <c r="AF38" s="32">
        <v>1.0</v>
      </c>
      <c r="AG38" s="31">
        <v>15.97</v>
      </c>
      <c r="AH38" s="32">
        <v>1.0</v>
      </c>
      <c r="AI38" s="31">
        <v>1.0</v>
      </c>
      <c r="AJ38" s="31">
        <v>2.08</v>
      </c>
      <c r="AK38" s="31">
        <v>2.68</v>
      </c>
      <c r="AL38" s="32">
        <v>1.0</v>
      </c>
      <c r="AM38" s="33" t="s">
        <v>63</v>
      </c>
      <c r="AN38" s="32">
        <v>0.0</v>
      </c>
      <c r="AO38" s="32">
        <v>1.0</v>
      </c>
      <c r="AP38" s="32">
        <v>0.0</v>
      </c>
      <c r="AQ38" s="32">
        <v>1.0</v>
      </c>
      <c r="AR38" s="5" t="s">
        <v>63</v>
      </c>
      <c r="AS38" s="6">
        <f t="shared" si="2"/>
        <v>4.207119741</v>
      </c>
      <c r="AT38" s="6">
        <f t="shared" si="3"/>
        <v>1.9</v>
      </c>
      <c r="AU38" s="6">
        <f t="shared" si="4"/>
        <v>1.3</v>
      </c>
      <c r="AV38" s="5" t="s">
        <v>63</v>
      </c>
      <c r="AW38" s="5" t="s">
        <v>63</v>
      </c>
      <c r="AX38" s="5" t="s">
        <v>63</v>
      </c>
      <c r="AY38" s="5" t="s">
        <v>63</v>
      </c>
      <c r="AZ38" s="5" t="s">
        <v>63</v>
      </c>
      <c r="BA38" s="5" t="s">
        <v>63</v>
      </c>
    </row>
    <row r="39">
      <c r="A39" s="5" t="s">
        <v>283</v>
      </c>
      <c r="D39" s="5" t="s">
        <v>245</v>
      </c>
      <c r="F39" s="5" t="s">
        <v>246</v>
      </c>
      <c r="G39" s="5">
        <v>-106.0188</v>
      </c>
      <c r="H39" s="5">
        <v>31.954</v>
      </c>
      <c r="I39" s="5" t="s">
        <v>58</v>
      </c>
      <c r="J39" s="5" t="s">
        <v>131</v>
      </c>
      <c r="K39" s="5">
        <v>451.0</v>
      </c>
      <c r="L39" s="5">
        <v>450.0</v>
      </c>
      <c r="M39" s="5" t="s">
        <v>247</v>
      </c>
      <c r="N39" s="5" t="s">
        <v>133</v>
      </c>
      <c r="O39" s="5" t="s">
        <v>62</v>
      </c>
      <c r="P39" s="5">
        <v>1965.0</v>
      </c>
      <c r="Q39" s="31">
        <v>5.35</v>
      </c>
      <c r="R39" s="31">
        <v>5.56</v>
      </c>
      <c r="S39" s="31">
        <v>3.54</v>
      </c>
      <c r="T39" s="6">
        <f t="shared" si="1"/>
        <v>0.9622302158</v>
      </c>
      <c r="U39" s="32">
        <v>3.0</v>
      </c>
      <c r="V39" s="32">
        <v>1.0</v>
      </c>
      <c r="W39" s="31">
        <v>25.0</v>
      </c>
      <c r="X39" s="31">
        <v>24.0</v>
      </c>
      <c r="Y39" s="32">
        <v>0.0</v>
      </c>
      <c r="Z39" s="32">
        <v>1.0</v>
      </c>
      <c r="AA39" s="32">
        <v>0.0</v>
      </c>
      <c r="AB39" s="33" t="s">
        <v>63</v>
      </c>
      <c r="AC39" s="33" t="s">
        <v>63</v>
      </c>
      <c r="AD39" s="32">
        <v>2.0</v>
      </c>
      <c r="AE39" s="31">
        <v>34.9</v>
      </c>
      <c r="AF39" s="32">
        <v>1.0</v>
      </c>
      <c r="AG39" s="31">
        <v>17.85</v>
      </c>
      <c r="AH39" s="32">
        <v>1.0</v>
      </c>
      <c r="AI39" s="31">
        <v>1.0</v>
      </c>
      <c r="AJ39" s="31">
        <v>2.06</v>
      </c>
      <c r="AK39" s="31">
        <v>2.38</v>
      </c>
      <c r="AL39" s="32">
        <v>1.0</v>
      </c>
      <c r="AM39" s="33" t="s">
        <v>63</v>
      </c>
      <c r="AN39" s="32">
        <v>0.0</v>
      </c>
      <c r="AO39" s="32">
        <v>1.0</v>
      </c>
      <c r="AP39" s="32">
        <v>0.0</v>
      </c>
      <c r="AQ39" s="32">
        <v>1.0</v>
      </c>
      <c r="AR39" s="5" t="s">
        <v>63</v>
      </c>
      <c r="AS39" s="6">
        <f t="shared" si="2"/>
        <v>4.316546763</v>
      </c>
      <c r="AT39" s="6">
        <f t="shared" si="3"/>
        <v>1.48</v>
      </c>
      <c r="AU39" s="6">
        <f t="shared" si="4"/>
        <v>1.16</v>
      </c>
      <c r="AV39" s="5" t="s">
        <v>63</v>
      </c>
      <c r="AW39" s="5" t="s">
        <v>63</v>
      </c>
      <c r="AX39" s="5" t="s">
        <v>63</v>
      </c>
      <c r="AY39" s="5" t="s">
        <v>63</v>
      </c>
      <c r="AZ39" s="5" t="s">
        <v>63</v>
      </c>
      <c r="BA39" s="5" t="s">
        <v>63</v>
      </c>
    </row>
    <row r="40">
      <c r="A40" s="5" t="s">
        <v>284</v>
      </c>
      <c r="D40" s="5" t="s">
        <v>245</v>
      </c>
      <c r="F40" s="5" t="s">
        <v>246</v>
      </c>
      <c r="G40" s="5">
        <v>-106.0188</v>
      </c>
      <c r="H40" s="5">
        <v>31.954</v>
      </c>
      <c r="I40" s="5" t="s">
        <v>58</v>
      </c>
      <c r="J40" s="5" t="s">
        <v>131</v>
      </c>
      <c r="K40" s="5">
        <v>451.0</v>
      </c>
      <c r="L40" s="5">
        <v>450.0</v>
      </c>
      <c r="M40" s="5" t="s">
        <v>247</v>
      </c>
      <c r="N40" s="5" t="s">
        <v>133</v>
      </c>
      <c r="O40" s="5" t="s">
        <v>62</v>
      </c>
      <c r="P40" s="5">
        <v>1965.0</v>
      </c>
      <c r="Q40" s="31">
        <v>8.03</v>
      </c>
      <c r="R40" s="31">
        <v>7.0</v>
      </c>
      <c r="S40" s="31">
        <v>5.56</v>
      </c>
      <c r="T40" s="6">
        <f t="shared" si="1"/>
        <v>1.147142857</v>
      </c>
      <c r="U40" s="32">
        <v>3.0</v>
      </c>
      <c r="V40" s="32">
        <v>1.0</v>
      </c>
      <c r="W40" s="31">
        <v>31.0</v>
      </c>
      <c r="X40" s="31">
        <v>30.0</v>
      </c>
      <c r="Y40" s="32">
        <v>0.0</v>
      </c>
      <c r="Z40" s="32">
        <v>1.0</v>
      </c>
      <c r="AA40" s="32">
        <v>0.0</v>
      </c>
      <c r="AB40" s="31">
        <v>62.95</v>
      </c>
      <c r="AC40" s="31">
        <v>2.38</v>
      </c>
      <c r="AD40" s="32">
        <v>2.0</v>
      </c>
      <c r="AE40" s="31">
        <v>39.65</v>
      </c>
      <c r="AF40" s="32">
        <v>1.0</v>
      </c>
      <c r="AG40" s="31">
        <v>14.79</v>
      </c>
      <c r="AH40" s="32">
        <v>1.0</v>
      </c>
      <c r="AI40" s="31">
        <v>1.0</v>
      </c>
      <c r="AJ40" s="31">
        <v>2.34</v>
      </c>
      <c r="AK40" s="31">
        <v>3.43</v>
      </c>
      <c r="AL40" s="32">
        <v>1.0</v>
      </c>
      <c r="AM40" s="33" t="s">
        <v>63</v>
      </c>
      <c r="AN40" s="32">
        <v>0.0</v>
      </c>
      <c r="AO40" s="32">
        <v>1.0</v>
      </c>
      <c r="AP40" s="32">
        <v>0.0</v>
      </c>
      <c r="AQ40" s="32">
        <v>1.0</v>
      </c>
      <c r="AR40" s="5" t="s">
        <v>63</v>
      </c>
      <c r="AS40" s="6">
        <f t="shared" si="2"/>
        <v>4.285714286</v>
      </c>
      <c r="AT40" s="6">
        <f t="shared" si="3"/>
        <v>3.22</v>
      </c>
      <c r="AU40" s="6">
        <f t="shared" si="4"/>
        <v>2.13</v>
      </c>
      <c r="AV40" s="5" t="s">
        <v>63</v>
      </c>
      <c r="AW40" s="5" t="s">
        <v>63</v>
      </c>
      <c r="AX40" s="5" t="s">
        <v>63</v>
      </c>
      <c r="AY40" s="5" t="s">
        <v>63</v>
      </c>
      <c r="AZ40" s="5" t="s">
        <v>63</v>
      </c>
      <c r="BA40" s="5" t="s">
        <v>63</v>
      </c>
    </row>
    <row r="41">
      <c r="A41" s="5" t="s">
        <v>285</v>
      </c>
      <c r="D41" s="5" t="s">
        <v>245</v>
      </c>
      <c r="F41" s="5" t="s">
        <v>246</v>
      </c>
      <c r="G41" s="5">
        <v>-106.0188</v>
      </c>
      <c r="H41" s="5">
        <v>31.954</v>
      </c>
      <c r="I41" s="5" t="s">
        <v>58</v>
      </c>
      <c r="J41" s="5" t="s">
        <v>131</v>
      </c>
      <c r="K41" s="5">
        <v>451.0</v>
      </c>
      <c r="L41" s="5">
        <v>450.0</v>
      </c>
      <c r="M41" s="5" t="s">
        <v>247</v>
      </c>
      <c r="N41" s="5" t="s">
        <v>133</v>
      </c>
      <c r="O41" s="5" t="s">
        <v>62</v>
      </c>
      <c r="P41" s="5">
        <v>1965.0</v>
      </c>
      <c r="Q41" s="31">
        <v>7.42</v>
      </c>
      <c r="R41" s="31">
        <v>6.41</v>
      </c>
      <c r="S41" s="31">
        <v>4.63</v>
      </c>
      <c r="T41" s="6">
        <f t="shared" si="1"/>
        <v>1.157566303</v>
      </c>
      <c r="U41" s="32">
        <v>3.0</v>
      </c>
      <c r="V41" s="32">
        <v>1.0</v>
      </c>
      <c r="W41" s="31">
        <v>28.0</v>
      </c>
      <c r="X41" s="31">
        <v>27.0</v>
      </c>
      <c r="Y41" s="32">
        <v>0.0</v>
      </c>
      <c r="Z41" s="32">
        <v>1.0</v>
      </c>
      <c r="AA41" s="32">
        <v>0.0</v>
      </c>
      <c r="AB41" s="33" t="s">
        <v>63</v>
      </c>
      <c r="AC41" s="33" t="s">
        <v>63</v>
      </c>
      <c r="AD41" s="32">
        <v>2.0</v>
      </c>
      <c r="AE41" s="31">
        <v>42.49</v>
      </c>
      <c r="AF41" s="32">
        <v>1.0</v>
      </c>
      <c r="AG41" s="31">
        <v>15.42</v>
      </c>
      <c r="AH41" s="32">
        <v>1.0</v>
      </c>
      <c r="AI41" s="31">
        <v>1.0</v>
      </c>
      <c r="AJ41" s="31">
        <v>2.7</v>
      </c>
      <c r="AK41" s="31">
        <v>2.63</v>
      </c>
      <c r="AL41" s="32">
        <v>1.0</v>
      </c>
      <c r="AM41" s="33" t="s">
        <v>63</v>
      </c>
      <c r="AN41" s="32">
        <v>0.0</v>
      </c>
      <c r="AO41" s="32">
        <v>1.0</v>
      </c>
      <c r="AP41" s="32">
        <v>0.0</v>
      </c>
      <c r="AQ41" s="32">
        <v>1.0</v>
      </c>
      <c r="AR41" s="5" t="s">
        <v>63</v>
      </c>
      <c r="AS41" s="6">
        <f t="shared" si="2"/>
        <v>4.212168487</v>
      </c>
      <c r="AT41" s="6">
        <f t="shared" si="3"/>
        <v>1.93</v>
      </c>
      <c r="AU41" s="6">
        <f t="shared" si="4"/>
        <v>2</v>
      </c>
      <c r="AV41" s="5" t="s">
        <v>63</v>
      </c>
      <c r="AW41" s="5" t="s">
        <v>63</v>
      </c>
      <c r="AX41" s="5" t="s">
        <v>63</v>
      </c>
      <c r="AY41" s="5" t="s">
        <v>63</v>
      </c>
      <c r="AZ41" s="5" t="s">
        <v>63</v>
      </c>
      <c r="BA41" s="5" t="s">
        <v>63</v>
      </c>
    </row>
    <row r="42">
      <c r="A42" s="5" t="s">
        <v>286</v>
      </c>
      <c r="D42" s="5" t="s">
        <v>245</v>
      </c>
      <c r="F42" s="5" t="s">
        <v>246</v>
      </c>
      <c r="G42" s="5">
        <v>-106.0188</v>
      </c>
      <c r="H42" s="5">
        <v>31.954</v>
      </c>
      <c r="I42" s="5" t="s">
        <v>58</v>
      </c>
      <c r="J42" s="5" t="s">
        <v>131</v>
      </c>
      <c r="K42" s="5">
        <v>451.0</v>
      </c>
      <c r="L42" s="5">
        <v>450.0</v>
      </c>
      <c r="M42" s="5" t="s">
        <v>247</v>
      </c>
      <c r="N42" s="5" t="s">
        <v>133</v>
      </c>
      <c r="O42" s="5" t="s">
        <v>62</v>
      </c>
      <c r="P42" s="5">
        <v>1965.0</v>
      </c>
      <c r="Q42" s="31">
        <v>7.47</v>
      </c>
      <c r="R42" s="31">
        <v>6.5</v>
      </c>
      <c r="S42" s="31">
        <v>4.82</v>
      </c>
      <c r="T42" s="6">
        <f t="shared" si="1"/>
        <v>1.149230769</v>
      </c>
      <c r="U42" s="32">
        <v>3.0</v>
      </c>
      <c r="V42" s="32">
        <v>1.0</v>
      </c>
      <c r="W42" s="31">
        <v>35.0</v>
      </c>
      <c r="X42" s="32">
        <v>34.0</v>
      </c>
      <c r="Y42" s="32">
        <v>0.0</v>
      </c>
      <c r="Z42" s="32">
        <v>1.0</v>
      </c>
      <c r="AA42" s="32">
        <v>0.0</v>
      </c>
      <c r="AB42" s="33" t="s">
        <v>63</v>
      </c>
      <c r="AC42" s="33" t="s">
        <v>63</v>
      </c>
      <c r="AD42" s="32">
        <v>2.0</v>
      </c>
      <c r="AE42" s="31">
        <v>34.48</v>
      </c>
      <c r="AF42" s="32">
        <v>1.0</v>
      </c>
      <c r="AG42" s="31">
        <v>14.88</v>
      </c>
      <c r="AH42" s="32">
        <v>1.0</v>
      </c>
      <c r="AI42" s="31">
        <v>1.0</v>
      </c>
      <c r="AJ42" s="31">
        <v>2.98</v>
      </c>
      <c r="AK42" s="31">
        <v>2.91</v>
      </c>
      <c r="AL42" s="32">
        <v>1.0</v>
      </c>
      <c r="AM42" s="33" t="s">
        <v>63</v>
      </c>
      <c r="AN42" s="32">
        <v>0.0</v>
      </c>
      <c r="AO42" s="32">
        <v>1.0</v>
      </c>
      <c r="AP42" s="32">
        <v>0.0</v>
      </c>
      <c r="AQ42" s="32">
        <v>1.0</v>
      </c>
      <c r="AR42" s="5" t="s">
        <v>63</v>
      </c>
      <c r="AS42" s="6">
        <f t="shared" si="2"/>
        <v>5.230769231</v>
      </c>
      <c r="AT42" s="6">
        <f t="shared" si="3"/>
        <v>1.84</v>
      </c>
      <c r="AU42" s="6">
        <f t="shared" si="4"/>
        <v>1.91</v>
      </c>
      <c r="AV42" s="5" t="s">
        <v>63</v>
      </c>
      <c r="AW42" s="5" t="s">
        <v>63</v>
      </c>
      <c r="AX42" s="5" t="s">
        <v>63</v>
      </c>
      <c r="AY42" s="5" t="s">
        <v>63</v>
      </c>
      <c r="AZ42" s="5" t="s">
        <v>63</v>
      </c>
      <c r="BA42" s="5" t="s">
        <v>63</v>
      </c>
    </row>
    <row r="43">
      <c r="A43" s="5" t="s">
        <v>287</v>
      </c>
      <c r="D43" s="5" t="s">
        <v>245</v>
      </c>
      <c r="F43" s="5" t="s">
        <v>246</v>
      </c>
      <c r="G43" s="5">
        <v>-106.0188</v>
      </c>
      <c r="H43" s="5">
        <v>31.954</v>
      </c>
      <c r="I43" s="5" t="s">
        <v>58</v>
      </c>
      <c r="J43" s="5" t="s">
        <v>131</v>
      </c>
      <c r="K43" s="5">
        <v>451.0</v>
      </c>
      <c r="L43" s="5">
        <v>450.0</v>
      </c>
      <c r="M43" s="5" t="s">
        <v>247</v>
      </c>
      <c r="N43" s="5" t="s">
        <v>133</v>
      </c>
      <c r="O43" s="5" t="s">
        <v>62</v>
      </c>
      <c r="P43" s="5">
        <v>1965.0</v>
      </c>
      <c r="Q43" s="31">
        <v>7.67</v>
      </c>
      <c r="R43" s="31">
        <v>6.73</v>
      </c>
      <c r="S43" s="31">
        <v>5.27</v>
      </c>
      <c r="T43" s="6">
        <f t="shared" si="1"/>
        <v>1.139673105</v>
      </c>
      <c r="U43" s="32">
        <v>3.0</v>
      </c>
      <c r="V43" s="32">
        <v>1.0</v>
      </c>
      <c r="W43" s="31">
        <v>29.0</v>
      </c>
      <c r="X43" s="31">
        <v>28.0</v>
      </c>
      <c r="Y43" s="32">
        <v>0.0</v>
      </c>
      <c r="Z43" s="32">
        <v>1.0</v>
      </c>
      <c r="AA43" s="32">
        <v>0.0</v>
      </c>
      <c r="AB43" s="33" t="s">
        <v>63</v>
      </c>
      <c r="AC43" s="33" t="s">
        <v>63</v>
      </c>
      <c r="AD43" s="32">
        <v>2.0</v>
      </c>
      <c r="AE43" s="31">
        <v>29.57</v>
      </c>
      <c r="AF43" s="32">
        <v>1.0</v>
      </c>
      <c r="AG43" s="31">
        <v>14.78</v>
      </c>
      <c r="AH43" s="32">
        <v>1.0</v>
      </c>
      <c r="AI43" s="31">
        <v>1.0</v>
      </c>
      <c r="AJ43" s="31">
        <v>3.0</v>
      </c>
      <c r="AK43" s="31">
        <v>3.38</v>
      </c>
      <c r="AL43" s="32">
        <v>1.0</v>
      </c>
      <c r="AM43" s="33" t="s">
        <v>63</v>
      </c>
      <c r="AN43" s="32">
        <v>0.0</v>
      </c>
      <c r="AO43" s="32">
        <v>1.0</v>
      </c>
      <c r="AP43" s="32">
        <v>0.0</v>
      </c>
      <c r="AQ43" s="32">
        <v>1.0</v>
      </c>
      <c r="AR43" s="5" t="s">
        <v>63</v>
      </c>
      <c r="AS43" s="6">
        <f t="shared" si="2"/>
        <v>4.160475483</v>
      </c>
      <c r="AT43" s="6">
        <f t="shared" si="3"/>
        <v>2.27</v>
      </c>
      <c r="AU43" s="6">
        <f t="shared" si="4"/>
        <v>1.89</v>
      </c>
      <c r="AV43" s="5" t="s">
        <v>63</v>
      </c>
      <c r="AW43" s="5" t="s">
        <v>63</v>
      </c>
      <c r="AX43" s="5" t="s">
        <v>63</v>
      </c>
      <c r="AY43" s="5" t="s">
        <v>63</v>
      </c>
      <c r="AZ43" s="5" t="s">
        <v>63</v>
      </c>
      <c r="BA43" s="5" t="s">
        <v>63</v>
      </c>
    </row>
    <row r="44">
      <c r="A44" s="5" t="s">
        <v>288</v>
      </c>
      <c r="D44" s="5" t="s">
        <v>245</v>
      </c>
      <c r="F44" s="5" t="s">
        <v>246</v>
      </c>
      <c r="G44" s="5">
        <v>-106.0188</v>
      </c>
      <c r="H44" s="5">
        <v>31.954</v>
      </c>
      <c r="I44" s="5" t="s">
        <v>58</v>
      </c>
      <c r="J44" s="5" t="s">
        <v>131</v>
      </c>
      <c r="K44" s="5">
        <v>451.0</v>
      </c>
      <c r="L44" s="5">
        <v>450.0</v>
      </c>
      <c r="M44" s="5" t="s">
        <v>247</v>
      </c>
      <c r="N44" s="5" t="s">
        <v>133</v>
      </c>
      <c r="O44" s="5" t="s">
        <v>62</v>
      </c>
      <c r="P44" s="5">
        <v>1965.0</v>
      </c>
      <c r="Q44" s="31">
        <v>6.23</v>
      </c>
      <c r="R44" s="31">
        <v>5.49</v>
      </c>
      <c r="S44" s="31">
        <v>4.31</v>
      </c>
      <c r="T44" s="6">
        <f t="shared" si="1"/>
        <v>1.134790528</v>
      </c>
      <c r="U44" s="32">
        <v>3.0</v>
      </c>
      <c r="V44" s="32">
        <v>1.0</v>
      </c>
      <c r="W44" s="31">
        <v>27.0</v>
      </c>
      <c r="X44" s="31">
        <v>26.0</v>
      </c>
      <c r="Y44" s="32">
        <v>0.0</v>
      </c>
      <c r="Z44" s="32">
        <v>1.0</v>
      </c>
      <c r="AA44" s="32">
        <v>0.0</v>
      </c>
      <c r="AB44" s="33" t="s">
        <v>63</v>
      </c>
      <c r="AC44" s="33" t="s">
        <v>63</v>
      </c>
      <c r="AD44" s="32">
        <v>2.0</v>
      </c>
      <c r="AE44" s="31">
        <v>36.05</v>
      </c>
      <c r="AF44" s="32">
        <v>1.0</v>
      </c>
      <c r="AG44" s="31">
        <v>16.68</v>
      </c>
      <c r="AH44" s="32">
        <v>1.0</v>
      </c>
      <c r="AI44" s="31">
        <v>3.0</v>
      </c>
      <c r="AJ44" s="31">
        <v>1.81</v>
      </c>
      <c r="AK44" s="31">
        <v>2.65</v>
      </c>
      <c r="AL44" s="32">
        <v>1.0</v>
      </c>
      <c r="AM44" s="33" t="s">
        <v>63</v>
      </c>
      <c r="AN44" s="32">
        <v>0.0</v>
      </c>
      <c r="AO44" s="32">
        <v>1.0</v>
      </c>
      <c r="AP44" s="32">
        <v>0.0</v>
      </c>
      <c r="AQ44" s="32">
        <v>1.0</v>
      </c>
      <c r="AR44" s="5" t="s">
        <v>63</v>
      </c>
      <c r="AS44" s="6">
        <f t="shared" si="2"/>
        <v>4.735883424</v>
      </c>
      <c r="AT44" s="6">
        <f t="shared" si="3"/>
        <v>2.5</v>
      </c>
      <c r="AU44" s="6">
        <f t="shared" si="4"/>
        <v>1.66</v>
      </c>
      <c r="AV44" s="5" t="s">
        <v>63</v>
      </c>
      <c r="AW44" s="5" t="s">
        <v>63</v>
      </c>
      <c r="AX44" s="5" t="s">
        <v>63</v>
      </c>
      <c r="AY44" s="5" t="s">
        <v>63</v>
      </c>
      <c r="AZ44" s="5" t="s">
        <v>63</v>
      </c>
      <c r="BA44" s="5" t="s">
        <v>63</v>
      </c>
    </row>
    <row r="45">
      <c r="A45" s="5" t="s">
        <v>289</v>
      </c>
      <c r="D45" s="5" t="s">
        <v>245</v>
      </c>
      <c r="F45" s="5" t="s">
        <v>246</v>
      </c>
      <c r="G45" s="5">
        <v>-106.0188</v>
      </c>
      <c r="H45" s="5">
        <v>31.954</v>
      </c>
      <c r="I45" s="5" t="s">
        <v>58</v>
      </c>
      <c r="J45" s="5" t="s">
        <v>131</v>
      </c>
      <c r="K45" s="5">
        <v>451.0</v>
      </c>
      <c r="L45" s="5">
        <v>450.0</v>
      </c>
      <c r="M45" s="5" t="s">
        <v>247</v>
      </c>
      <c r="N45" s="5" t="s">
        <v>133</v>
      </c>
      <c r="O45" s="5" t="s">
        <v>62</v>
      </c>
      <c r="P45" s="5">
        <v>1965.0</v>
      </c>
      <c r="Q45" s="31">
        <v>6.85</v>
      </c>
      <c r="R45" s="31">
        <v>5.93</v>
      </c>
      <c r="S45" s="31">
        <v>4.42</v>
      </c>
      <c r="T45" s="6">
        <f t="shared" si="1"/>
        <v>1.155143339</v>
      </c>
      <c r="U45" s="32">
        <v>3.0</v>
      </c>
      <c r="V45" s="32">
        <v>1.0</v>
      </c>
      <c r="W45" s="31">
        <v>29.0</v>
      </c>
      <c r="X45" s="32">
        <v>28.0</v>
      </c>
      <c r="Y45" s="32">
        <v>0.0</v>
      </c>
      <c r="Z45" s="32">
        <v>1.0</v>
      </c>
      <c r="AA45" s="32">
        <v>0.0</v>
      </c>
      <c r="AB45" s="33" t="s">
        <v>63</v>
      </c>
      <c r="AC45" s="33" t="s">
        <v>63</v>
      </c>
      <c r="AD45" s="32">
        <v>2.0</v>
      </c>
      <c r="AE45" s="31">
        <v>42.9</v>
      </c>
      <c r="AF45" s="32">
        <v>1.0</v>
      </c>
      <c r="AG45" s="31">
        <v>17.3</v>
      </c>
      <c r="AH45" s="32">
        <v>1.0</v>
      </c>
      <c r="AI45" s="31">
        <v>1.0</v>
      </c>
      <c r="AJ45" s="31">
        <v>3.16</v>
      </c>
      <c r="AK45" s="31">
        <v>3.04</v>
      </c>
      <c r="AL45" s="32">
        <v>1.0</v>
      </c>
      <c r="AM45" s="33" t="s">
        <v>63</v>
      </c>
      <c r="AN45" s="32">
        <v>0.0</v>
      </c>
      <c r="AO45" s="32">
        <v>1.0</v>
      </c>
      <c r="AP45" s="32">
        <v>0.0</v>
      </c>
      <c r="AQ45" s="32">
        <v>1.0</v>
      </c>
      <c r="AR45" s="5" t="s">
        <v>63</v>
      </c>
      <c r="AS45" s="6">
        <f t="shared" si="2"/>
        <v>4.721753794</v>
      </c>
      <c r="AT45" s="6">
        <f t="shared" si="3"/>
        <v>1.26</v>
      </c>
      <c r="AU45" s="6">
        <f t="shared" si="4"/>
        <v>1.38</v>
      </c>
      <c r="AV45" s="5" t="s">
        <v>63</v>
      </c>
      <c r="AW45" s="5" t="s">
        <v>63</v>
      </c>
      <c r="AX45" s="5" t="s">
        <v>63</v>
      </c>
      <c r="AY45" s="5" t="s">
        <v>63</v>
      </c>
      <c r="AZ45" s="5" t="s">
        <v>63</v>
      </c>
      <c r="BA45" s="5" t="s">
        <v>63</v>
      </c>
    </row>
    <row r="46">
      <c r="A46" s="5" t="s">
        <v>290</v>
      </c>
      <c r="D46" s="5" t="s">
        <v>245</v>
      </c>
      <c r="F46" s="5" t="s">
        <v>246</v>
      </c>
      <c r="G46" s="5">
        <v>-106.0188</v>
      </c>
      <c r="H46" s="5">
        <v>31.954</v>
      </c>
      <c r="I46" s="5" t="s">
        <v>58</v>
      </c>
      <c r="J46" s="5" t="s">
        <v>131</v>
      </c>
      <c r="K46" s="5">
        <v>451.0</v>
      </c>
      <c r="L46" s="5">
        <v>450.0</v>
      </c>
      <c r="M46" s="5" t="s">
        <v>247</v>
      </c>
      <c r="N46" s="5" t="s">
        <v>133</v>
      </c>
      <c r="O46" s="5" t="s">
        <v>62</v>
      </c>
      <c r="P46" s="5">
        <v>1965.0</v>
      </c>
      <c r="Q46" s="31">
        <v>6.8</v>
      </c>
      <c r="R46" s="31">
        <v>5.69</v>
      </c>
      <c r="S46" s="31">
        <v>4.18</v>
      </c>
      <c r="T46" s="6">
        <f t="shared" si="1"/>
        <v>1.195079086</v>
      </c>
      <c r="U46" s="32">
        <v>3.0</v>
      </c>
      <c r="V46" s="32">
        <v>1.0</v>
      </c>
      <c r="W46" s="31">
        <v>29.0</v>
      </c>
      <c r="X46" s="32">
        <v>28.0</v>
      </c>
      <c r="Y46" s="32">
        <v>0.0</v>
      </c>
      <c r="Z46" s="32">
        <v>1.0</v>
      </c>
      <c r="AA46" s="32">
        <v>0.0</v>
      </c>
      <c r="AB46" s="31">
        <v>70.17</v>
      </c>
      <c r="AC46" s="31">
        <v>2.23</v>
      </c>
      <c r="AD46" s="32">
        <v>2.0</v>
      </c>
      <c r="AE46" s="31">
        <v>38.34</v>
      </c>
      <c r="AF46" s="32">
        <v>1.0</v>
      </c>
      <c r="AG46" s="31">
        <v>18.22</v>
      </c>
      <c r="AH46" s="32">
        <v>1.0</v>
      </c>
      <c r="AI46" s="31">
        <v>1.0</v>
      </c>
      <c r="AJ46" s="31">
        <v>1.99</v>
      </c>
      <c r="AK46" s="31">
        <v>2.58</v>
      </c>
      <c r="AL46" s="32">
        <v>1.0</v>
      </c>
      <c r="AM46" s="33" t="s">
        <v>63</v>
      </c>
      <c r="AN46" s="32">
        <v>0.0</v>
      </c>
      <c r="AO46" s="32">
        <v>1.0</v>
      </c>
      <c r="AP46" s="32">
        <v>0.0</v>
      </c>
      <c r="AQ46" s="32">
        <v>1.0</v>
      </c>
      <c r="AR46" s="5" t="s">
        <v>63</v>
      </c>
      <c r="AS46" s="6">
        <f t="shared" si="2"/>
        <v>4.920913884</v>
      </c>
      <c r="AT46" s="6">
        <f t="shared" si="3"/>
        <v>2.19</v>
      </c>
      <c r="AU46" s="6">
        <f t="shared" si="4"/>
        <v>1.6</v>
      </c>
      <c r="AV46" s="5" t="s">
        <v>63</v>
      </c>
      <c r="AW46" s="5" t="s">
        <v>63</v>
      </c>
      <c r="AX46" s="5" t="s">
        <v>63</v>
      </c>
      <c r="AY46" s="5" t="s">
        <v>63</v>
      </c>
      <c r="AZ46" s="5" t="s">
        <v>63</v>
      </c>
      <c r="BA46" s="5" t="s">
        <v>63</v>
      </c>
    </row>
    <row r="47">
      <c r="A47" s="5" t="s">
        <v>291</v>
      </c>
      <c r="D47" s="5" t="s">
        <v>245</v>
      </c>
      <c r="F47" s="5" t="s">
        <v>246</v>
      </c>
      <c r="G47" s="5">
        <v>-106.0188</v>
      </c>
      <c r="H47" s="5">
        <v>31.954</v>
      </c>
      <c r="I47" s="5" t="s">
        <v>58</v>
      </c>
      <c r="J47" s="5" t="s">
        <v>131</v>
      </c>
      <c r="K47" s="5">
        <v>451.0</v>
      </c>
      <c r="L47" s="5">
        <v>450.0</v>
      </c>
      <c r="M47" s="5" t="s">
        <v>247</v>
      </c>
      <c r="N47" s="5" t="s">
        <v>133</v>
      </c>
      <c r="O47" s="5" t="s">
        <v>62</v>
      </c>
      <c r="P47" s="5">
        <v>1965.0</v>
      </c>
      <c r="Q47" s="31">
        <v>7.19</v>
      </c>
      <c r="R47" s="31">
        <v>6.3</v>
      </c>
      <c r="S47" s="31">
        <v>4.26</v>
      </c>
      <c r="T47" s="6">
        <f t="shared" si="1"/>
        <v>1.141269841</v>
      </c>
      <c r="U47" s="32">
        <v>3.0</v>
      </c>
      <c r="V47" s="32">
        <v>1.0</v>
      </c>
      <c r="W47" s="31">
        <v>29.0</v>
      </c>
      <c r="X47" s="31">
        <v>28.0</v>
      </c>
      <c r="Y47" s="32">
        <v>0.0</v>
      </c>
      <c r="Z47" s="32">
        <v>1.0</v>
      </c>
      <c r="AA47" s="32">
        <v>0.0</v>
      </c>
      <c r="AB47" s="33" t="s">
        <v>63</v>
      </c>
      <c r="AC47" s="33" t="s">
        <v>63</v>
      </c>
      <c r="AD47" s="32">
        <v>2.0</v>
      </c>
      <c r="AE47" s="31">
        <v>42.84</v>
      </c>
      <c r="AF47" s="32">
        <v>1.0</v>
      </c>
      <c r="AG47" s="31">
        <v>11.92</v>
      </c>
      <c r="AH47" s="32">
        <v>1.0</v>
      </c>
      <c r="AI47" s="31">
        <v>1.0</v>
      </c>
      <c r="AJ47" s="31">
        <v>2.58</v>
      </c>
      <c r="AK47" s="31">
        <v>2.7</v>
      </c>
      <c r="AL47" s="32">
        <v>1.0</v>
      </c>
      <c r="AM47" s="33" t="s">
        <v>63</v>
      </c>
      <c r="AN47" s="32">
        <v>0.0</v>
      </c>
      <c r="AO47" s="32">
        <v>1.0</v>
      </c>
      <c r="AP47" s="32">
        <v>0.0</v>
      </c>
      <c r="AQ47" s="32">
        <v>1.0</v>
      </c>
      <c r="AR47" s="5" t="s">
        <v>63</v>
      </c>
      <c r="AS47" s="6">
        <f t="shared" si="2"/>
        <v>4.444444444</v>
      </c>
      <c r="AT47" s="6">
        <f t="shared" si="3"/>
        <v>1.68</v>
      </c>
      <c r="AU47" s="6">
        <f t="shared" si="4"/>
        <v>1.56</v>
      </c>
      <c r="AV47" s="5" t="s">
        <v>63</v>
      </c>
      <c r="AW47" s="5" t="s">
        <v>63</v>
      </c>
      <c r="AX47" s="5" t="s">
        <v>63</v>
      </c>
      <c r="AY47" s="5" t="s">
        <v>63</v>
      </c>
      <c r="AZ47" s="5" t="s">
        <v>63</v>
      </c>
      <c r="BA47" s="5" t="s">
        <v>63</v>
      </c>
    </row>
    <row r="48">
      <c r="A48" s="5" t="s">
        <v>292</v>
      </c>
      <c r="D48" s="5" t="s">
        <v>245</v>
      </c>
      <c r="F48" s="5" t="s">
        <v>246</v>
      </c>
      <c r="G48" s="5">
        <v>-106.0188</v>
      </c>
      <c r="H48" s="5">
        <v>31.954</v>
      </c>
      <c r="I48" s="5" t="s">
        <v>58</v>
      </c>
      <c r="J48" s="5" t="s">
        <v>131</v>
      </c>
      <c r="K48" s="5">
        <v>451.0</v>
      </c>
      <c r="L48" s="5">
        <v>450.0</v>
      </c>
      <c r="M48" s="5" t="s">
        <v>247</v>
      </c>
      <c r="N48" s="5" t="s">
        <v>133</v>
      </c>
      <c r="O48" s="5" t="s">
        <v>62</v>
      </c>
      <c r="P48" s="5">
        <v>1965.0</v>
      </c>
      <c r="Q48" s="31">
        <v>7.23</v>
      </c>
      <c r="R48" s="31">
        <v>6.37</v>
      </c>
      <c r="S48" s="31">
        <v>4.49</v>
      </c>
      <c r="T48" s="6">
        <f t="shared" si="1"/>
        <v>1.135007849</v>
      </c>
      <c r="U48" s="32">
        <v>3.0</v>
      </c>
      <c r="V48" s="32">
        <v>1.0</v>
      </c>
      <c r="W48" s="31">
        <v>27.0</v>
      </c>
      <c r="X48" s="32">
        <v>26.0</v>
      </c>
      <c r="Y48" s="32">
        <v>0.0</v>
      </c>
      <c r="Z48" s="32">
        <v>1.0</v>
      </c>
      <c r="AA48" s="32">
        <v>0.0</v>
      </c>
      <c r="AB48" s="31">
        <v>62.35</v>
      </c>
      <c r="AC48" s="31">
        <v>2.24</v>
      </c>
      <c r="AD48" s="32">
        <v>2.0</v>
      </c>
      <c r="AE48" s="31">
        <v>44.68</v>
      </c>
      <c r="AF48" s="32">
        <v>1.0</v>
      </c>
      <c r="AG48" s="31">
        <v>17.06</v>
      </c>
      <c r="AH48" s="32">
        <v>1.0</v>
      </c>
      <c r="AI48" s="31">
        <v>1.0</v>
      </c>
      <c r="AJ48" s="31">
        <v>2.8</v>
      </c>
      <c r="AK48" s="31">
        <v>2.79</v>
      </c>
      <c r="AL48" s="32">
        <v>1.0</v>
      </c>
      <c r="AM48" s="33" t="s">
        <v>63</v>
      </c>
      <c r="AN48" s="32">
        <v>0.0</v>
      </c>
      <c r="AO48" s="32">
        <v>1.0</v>
      </c>
      <c r="AP48" s="32">
        <v>0.0</v>
      </c>
      <c r="AQ48" s="32">
        <v>1.0</v>
      </c>
      <c r="AR48" s="5" t="s">
        <v>63</v>
      </c>
      <c r="AS48" s="6">
        <f t="shared" si="2"/>
        <v>4.081632653</v>
      </c>
      <c r="AT48" s="6">
        <f t="shared" si="3"/>
        <v>1.69</v>
      </c>
      <c r="AU48" s="6">
        <f t="shared" si="4"/>
        <v>1.7</v>
      </c>
      <c r="AV48" s="5" t="s">
        <v>63</v>
      </c>
      <c r="AW48" s="5" t="s">
        <v>63</v>
      </c>
      <c r="AX48" s="5" t="s">
        <v>63</v>
      </c>
      <c r="AY48" s="5" t="s">
        <v>63</v>
      </c>
      <c r="AZ48" s="5" t="s">
        <v>63</v>
      </c>
      <c r="BA48" s="5" t="s">
        <v>63</v>
      </c>
    </row>
    <row r="49">
      <c r="A49" s="5" t="s">
        <v>293</v>
      </c>
      <c r="D49" s="5" t="s">
        <v>245</v>
      </c>
      <c r="F49" s="5" t="s">
        <v>246</v>
      </c>
      <c r="G49" s="5">
        <v>-106.0188</v>
      </c>
      <c r="H49" s="5">
        <v>31.954</v>
      </c>
      <c r="I49" s="5" t="s">
        <v>58</v>
      </c>
      <c r="J49" s="5" t="s">
        <v>131</v>
      </c>
      <c r="K49" s="5">
        <v>451.0</v>
      </c>
      <c r="L49" s="5">
        <v>450.0</v>
      </c>
      <c r="M49" s="5" t="s">
        <v>247</v>
      </c>
      <c r="N49" s="5" t="s">
        <v>133</v>
      </c>
      <c r="O49" s="5" t="s">
        <v>62</v>
      </c>
      <c r="P49" s="5">
        <v>1965.0</v>
      </c>
      <c r="Q49" s="31">
        <v>6.43</v>
      </c>
      <c r="R49" s="31">
        <v>5.4</v>
      </c>
      <c r="S49" s="31">
        <v>4.51</v>
      </c>
      <c r="T49" s="6">
        <f t="shared" si="1"/>
        <v>1.190740741</v>
      </c>
      <c r="U49" s="32">
        <v>3.0</v>
      </c>
      <c r="V49" s="32">
        <v>1.0</v>
      </c>
      <c r="W49" s="31">
        <v>25.0</v>
      </c>
      <c r="X49" s="32">
        <v>24.0</v>
      </c>
      <c r="Y49" s="32">
        <v>0.0</v>
      </c>
      <c r="Z49" s="32">
        <v>1.0</v>
      </c>
      <c r="AA49" s="32">
        <v>0.0</v>
      </c>
      <c r="AB49" s="31">
        <v>68.72</v>
      </c>
      <c r="AC49" s="31">
        <v>2.69</v>
      </c>
      <c r="AD49" s="32">
        <v>2.0</v>
      </c>
      <c r="AE49" s="31">
        <v>43.1</v>
      </c>
      <c r="AF49" s="32">
        <v>1.0</v>
      </c>
      <c r="AG49" s="31">
        <v>17.15</v>
      </c>
      <c r="AH49" s="32">
        <v>1.0</v>
      </c>
      <c r="AI49" s="31">
        <v>1.0</v>
      </c>
      <c r="AJ49" s="31">
        <v>2.24</v>
      </c>
      <c r="AK49" s="31">
        <v>2.79</v>
      </c>
      <c r="AL49" s="32">
        <v>1.0</v>
      </c>
      <c r="AM49" s="33" t="s">
        <v>63</v>
      </c>
      <c r="AN49" s="32">
        <v>0.0</v>
      </c>
      <c r="AO49" s="32">
        <v>1.0</v>
      </c>
      <c r="AP49" s="32">
        <v>0.0</v>
      </c>
      <c r="AQ49" s="32">
        <v>1.0</v>
      </c>
      <c r="AR49" s="5" t="s">
        <v>63</v>
      </c>
      <c r="AS49" s="6">
        <f t="shared" si="2"/>
        <v>4.444444444</v>
      </c>
      <c r="AT49" s="6">
        <f t="shared" si="3"/>
        <v>2.27</v>
      </c>
      <c r="AU49" s="6">
        <f t="shared" si="4"/>
        <v>1.72</v>
      </c>
      <c r="AV49" s="5" t="s">
        <v>63</v>
      </c>
      <c r="AW49" s="5" t="s">
        <v>63</v>
      </c>
      <c r="AX49" s="5" t="s">
        <v>63</v>
      </c>
      <c r="AY49" s="5" t="s">
        <v>63</v>
      </c>
      <c r="AZ49" s="5" t="s">
        <v>63</v>
      </c>
      <c r="BA49" s="5" t="s">
        <v>63</v>
      </c>
    </row>
    <row r="50">
      <c r="A50" s="5" t="s">
        <v>294</v>
      </c>
      <c r="D50" s="5" t="s">
        <v>245</v>
      </c>
      <c r="F50" s="5" t="s">
        <v>246</v>
      </c>
      <c r="G50" s="5">
        <v>-106.0188</v>
      </c>
      <c r="H50" s="5">
        <v>31.954</v>
      </c>
      <c r="I50" s="5" t="s">
        <v>58</v>
      </c>
      <c r="J50" s="5" t="s">
        <v>131</v>
      </c>
      <c r="K50" s="5">
        <v>451.0</v>
      </c>
      <c r="L50" s="5">
        <v>450.0</v>
      </c>
      <c r="M50" s="5" t="s">
        <v>247</v>
      </c>
      <c r="N50" s="5" t="s">
        <v>133</v>
      </c>
      <c r="O50" s="5" t="s">
        <v>62</v>
      </c>
      <c r="P50" s="5">
        <v>1965.0</v>
      </c>
      <c r="Q50" s="31">
        <v>6.1</v>
      </c>
      <c r="R50" s="31">
        <v>5.4</v>
      </c>
      <c r="S50" s="31">
        <v>3.95</v>
      </c>
      <c r="T50" s="6">
        <f t="shared" si="1"/>
        <v>1.12962963</v>
      </c>
      <c r="U50" s="32">
        <v>3.0</v>
      </c>
      <c r="V50" s="32">
        <v>1.0</v>
      </c>
      <c r="W50" s="31">
        <v>27.0</v>
      </c>
      <c r="X50" s="32">
        <v>26.0</v>
      </c>
      <c r="Y50" s="32">
        <v>0.0</v>
      </c>
      <c r="Z50" s="32">
        <v>1.0</v>
      </c>
      <c r="AA50" s="32">
        <v>0.0</v>
      </c>
      <c r="AB50" s="33" t="s">
        <v>63</v>
      </c>
      <c r="AC50" s="33" t="s">
        <v>63</v>
      </c>
      <c r="AD50" s="32">
        <v>2.0</v>
      </c>
      <c r="AE50" s="31">
        <v>41.05</v>
      </c>
      <c r="AF50" s="32">
        <v>1.0</v>
      </c>
      <c r="AG50" s="31">
        <v>15.23</v>
      </c>
      <c r="AH50" s="32">
        <v>1.0</v>
      </c>
      <c r="AI50" s="31">
        <v>1.0</v>
      </c>
      <c r="AJ50" s="31">
        <v>2.53</v>
      </c>
      <c r="AK50" s="31">
        <v>2.41</v>
      </c>
      <c r="AL50" s="32">
        <v>1.0</v>
      </c>
      <c r="AM50" s="33" t="s">
        <v>63</v>
      </c>
      <c r="AN50" s="32">
        <v>0.0</v>
      </c>
      <c r="AO50" s="32">
        <v>1.0</v>
      </c>
      <c r="AP50" s="32">
        <v>0.0</v>
      </c>
      <c r="AQ50" s="32">
        <v>1.0</v>
      </c>
      <c r="AR50" s="5" t="s">
        <v>63</v>
      </c>
      <c r="AS50" s="6">
        <f t="shared" si="2"/>
        <v>4.814814815</v>
      </c>
      <c r="AT50" s="6">
        <f t="shared" si="3"/>
        <v>1.42</v>
      </c>
      <c r="AU50" s="6">
        <f t="shared" si="4"/>
        <v>1.54</v>
      </c>
      <c r="AV50" s="5" t="s">
        <v>63</v>
      </c>
      <c r="AW50" s="5" t="s">
        <v>63</v>
      </c>
      <c r="AX50" s="5" t="s">
        <v>63</v>
      </c>
      <c r="AY50" s="5" t="s">
        <v>63</v>
      </c>
      <c r="AZ50" s="5" t="s">
        <v>63</v>
      </c>
      <c r="BA50" s="5" t="s">
        <v>63</v>
      </c>
    </row>
    <row r="51">
      <c r="A51" s="5" t="s">
        <v>295</v>
      </c>
      <c r="D51" s="5" t="s">
        <v>245</v>
      </c>
      <c r="F51" s="5" t="s">
        <v>246</v>
      </c>
      <c r="G51" s="5">
        <v>-106.0188</v>
      </c>
      <c r="H51" s="5">
        <v>31.954</v>
      </c>
      <c r="I51" s="5" t="s">
        <v>58</v>
      </c>
      <c r="J51" s="5" t="s">
        <v>131</v>
      </c>
      <c r="K51" s="5">
        <v>451.0</v>
      </c>
      <c r="L51" s="5">
        <v>450.0</v>
      </c>
      <c r="M51" s="5" t="s">
        <v>247</v>
      </c>
      <c r="N51" s="5" t="s">
        <v>133</v>
      </c>
      <c r="O51" s="5" t="s">
        <v>62</v>
      </c>
      <c r="P51" s="5">
        <v>1965.0</v>
      </c>
      <c r="Q51" s="31">
        <v>7.21</v>
      </c>
      <c r="R51" s="31">
        <v>6.41</v>
      </c>
      <c r="S51" s="31">
        <v>4.83</v>
      </c>
      <c r="T51" s="6">
        <f t="shared" si="1"/>
        <v>1.124804992</v>
      </c>
      <c r="U51" s="32">
        <v>3.0</v>
      </c>
      <c r="V51" s="32">
        <v>1.0</v>
      </c>
      <c r="W51" s="31">
        <v>27.0</v>
      </c>
      <c r="X51" s="32">
        <v>26.0</v>
      </c>
      <c r="Y51" s="32">
        <v>0.0</v>
      </c>
      <c r="Z51" s="32">
        <v>1.0</v>
      </c>
      <c r="AA51" s="32">
        <v>0.0</v>
      </c>
      <c r="AB51" s="33" t="s">
        <v>63</v>
      </c>
      <c r="AC51" s="33" t="s">
        <v>63</v>
      </c>
      <c r="AD51" s="32">
        <v>2.0</v>
      </c>
      <c r="AE51" s="31">
        <v>34.54</v>
      </c>
      <c r="AF51" s="32">
        <v>1.0</v>
      </c>
      <c r="AG51" s="31">
        <v>18.0</v>
      </c>
      <c r="AH51" s="32">
        <v>1.0</v>
      </c>
      <c r="AI51" s="31">
        <v>1.0</v>
      </c>
      <c r="AJ51" s="31">
        <v>3.44</v>
      </c>
      <c r="AK51" s="31">
        <v>2.98</v>
      </c>
      <c r="AL51" s="32">
        <v>1.0</v>
      </c>
      <c r="AM51" s="33" t="s">
        <v>63</v>
      </c>
      <c r="AN51" s="32">
        <v>0.0</v>
      </c>
      <c r="AO51" s="32">
        <v>1.0</v>
      </c>
      <c r="AP51" s="32">
        <v>0.0</v>
      </c>
      <c r="AQ51" s="32">
        <v>1.0</v>
      </c>
      <c r="AR51" s="5" t="s">
        <v>63</v>
      </c>
      <c r="AS51" s="6">
        <f t="shared" si="2"/>
        <v>4.056162246</v>
      </c>
      <c r="AT51" s="6">
        <f t="shared" si="3"/>
        <v>1.39</v>
      </c>
      <c r="AU51" s="6">
        <f t="shared" si="4"/>
        <v>1.85</v>
      </c>
      <c r="AV51" s="5" t="s">
        <v>63</v>
      </c>
      <c r="AW51" s="5" t="s">
        <v>63</v>
      </c>
      <c r="AX51" s="5" t="s">
        <v>63</v>
      </c>
      <c r="AY51" s="5" t="s">
        <v>63</v>
      </c>
      <c r="AZ51" s="5" t="s">
        <v>63</v>
      </c>
      <c r="BA51" s="5" t="s">
        <v>63</v>
      </c>
    </row>
    <row r="5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>
        <f t="shared" ref="Q52:T52" si="5">AVERAGE(Q3:Q51)</f>
        <v>7.053061224</v>
      </c>
      <c r="R52" s="17">
        <f t="shared" si="5"/>
        <v>6.75877551</v>
      </c>
      <c r="S52" s="17">
        <f t="shared" si="5"/>
        <v>4.748979592</v>
      </c>
      <c r="T52" s="17">
        <f t="shared" si="5"/>
        <v>1.049605903</v>
      </c>
      <c r="U52" s="17"/>
      <c r="V52" s="17"/>
      <c r="W52" s="17">
        <f t="shared" ref="W52:X52" si="6">AVERAGE(W3:W51)</f>
        <v>28.73469388</v>
      </c>
      <c r="X52" s="17">
        <f t="shared" si="6"/>
        <v>27.73469388</v>
      </c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</row>
    <row r="5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 t="s">
        <v>118</v>
      </c>
      <c r="R53" s="17" t="s">
        <v>118</v>
      </c>
      <c r="S53" s="17" t="s">
        <v>118</v>
      </c>
      <c r="T53" s="17" t="s">
        <v>119</v>
      </c>
      <c r="U53" s="17" t="s">
        <v>296</v>
      </c>
      <c r="V53" s="17" t="s">
        <v>121</v>
      </c>
      <c r="W53" s="17" t="s">
        <v>138</v>
      </c>
      <c r="X53" s="17" t="s">
        <v>138</v>
      </c>
      <c r="Y53" s="17" t="s">
        <v>118</v>
      </c>
      <c r="Z53" s="17" t="s">
        <v>121</v>
      </c>
      <c r="AA53" s="17" t="s">
        <v>118</v>
      </c>
      <c r="AB53" s="17" t="s">
        <v>138</v>
      </c>
      <c r="AC53" s="17" t="s">
        <v>120</v>
      </c>
      <c r="AD53" s="17" t="s">
        <v>125</v>
      </c>
      <c r="AE53" s="17" t="s">
        <v>120</v>
      </c>
      <c r="AF53" s="17" t="s">
        <v>121</v>
      </c>
      <c r="AG53" s="17" t="s">
        <v>120</v>
      </c>
      <c r="AH53" s="17" t="s">
        <v>121</v>
      </c>
      <c r="AI53" s="17" t="s">
        <v>137</v>
      </c>
      <c r="AJ53" s="17" t="s">
        <v>121</v>
      </c>
      <c r="AK53" s="17" t="s">
        <v>121</v>
      </c>
      <c r="AL53" s="17" t="s">
        <v>121</v>
      </c>
      <c r="AM53" s="17" t="s">
        <v>63</v>
      </c>
      <c r="AN53" s="17" t="s">
        <v>118</v>
      </c>
      <c r="AO53" s="17" t="s">
        <v>121</v>
      </c>
      <c r="AP53" s="17" t="s">
        <v>118</v>
      </c>
      <c r="AQ53" s="17" t="s">
        <v>121</v>
      </c>
      <c r="AR53" s="17" t="s">
        <v>63</v>
      </c>
      <c r="AS53" s="17" t="s">
        <v>119</v>
      </c>
      <c r="AT53" s="17" t="s">
        <v>118</v>
      </c>
      <c r="AU53" s="17" t="s">
        <v>118</v>
      </c>
      <c r="AV53" s="17" t="s">
        <v>63</v>
      </c>
      <c r="AW53" s="17" t="s">
        <v>63</v>
      </c>
      <c r="AX53" s="17" t="s">
        <v>63</v>
      </c>
      <c r="AY53" s="17" t="s">
        <v>63</v>
      </c>
      <c r="AZ53" s="17" t="s">
        <v>63</v>
      </c>
      <c r="BA53" s="17" t="s">
        <v>63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2.63" defaultRowHeight="15.75"/>
  <cols>
    <col customWidth="1" min="4" max="4" width="17.25"/>
    <col customWidth="1" min="17" max="17" width="17.5"/>
    <col customWidth="1" min="19" max="19" width="18.38"/>
    <col customWidth="1" min="20" max="20" width="17.25"/>
    <col customWidth="1" min="24" max="24" width="15.5"/>
    <col customWidth="1" min="34" max="34" width="18.0"/>
    <col customWidth="1" min="35" max="35" width="19.0"/>
    <col customWidth="1" min="37" max="37" width="19.13"/>
    <col customWidth="1" min="38" max="38" width="19.25"/>
    <col customWidth="1" min="39" max="39" width="24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167</v>
      </c>
      <c r="B2" s="5" t="s">
        <v>297</v>
      </c>
      <c r="C2" s="5" t="s">
        <v>55</v>
      </c>
      <c r="D2" s="5" t="s">
        <v>298</v>
      </c>
      <c r="E2" s="5" t="s">
        <v>299</v>
      </c>
      <c r="F2" s="5" t="s">
        <v>300</v>
      </c>
      <c r="G2" s="5">
        <v>-112.9777</v>
      </c>
      <c r="H2" s="5">
        <v>46.8968</v>
      </c>
      <c r="I2" s="5" t="s">
        <v>301</v>
      </c>
      <c r="J2" s="5" t="s">
        <v>302</v>
      </c>
      <c r="K2" s="5">
        <v>453.5</v>
      </c>
      <c r="L2" s="5">
        <v>451.0</v>
      </c>
      <c r="M2" s="5" t="s">
        <v>303</v>
      </c>
      <c r="N2" s="5" t="s">
        <v>304</v>
      </c>
      <c r="O2" s="5" t="s">
        <v>305</v>
      </c>
      <c r="P2" s="5">
        <v>1959.0</v>
      </c>
      <c r="Q2" s="5">
        <v>3.52</v>
      </c>
      <c r="R2" s="5">
        <v>3.63</v>
      </c>
      <c r="S2" s="5">
        <v>2.12</v>
      </c>
      <c r="T2" s="6">
        <f t="shared" ref="T2:T3" si="1">Q2/R2</f>
        <v>0.9696969697</v>
      </c>
      <c r="U2" s="5">
        <v>1.0</v>
      </c>
      <c r="V2" s="5">
        <v>1.0</v>
      </c>
      <c r="W2" s="5">
        <v>23.0</v>
      </c>
      <c r="X2" s="5">
        <v>22.0</v>
      </c>
      <c r="Y2" s="5">
        <v>0.0</v>
      </c>
      <c r="Z2" s="5">
        <v>1.0</v>
      </c>
      <c r="AA2" s="5">
        <v>1.0</v>
      </c>
      <c r="AB2" s="5" t="s">
        <v>63</v>
      </c>
      <c r="AC2" s="5" t="s">
        <v>63</v>
      </c>
      <c r="AD2" s="5">
        <v>2.0</v>
      </c>
      <c r="AE2" s="5">
        <v>49.0</v>
      </c>
      <c r="AF2" s="5">
        <v>1.0</v>
      </c>
      <c r="AG2" s="5">
        <v>49.0</v>
      </c>
      <c r="AH2" s="5">
        <v>0.0</v>
      </c>
      <c r="AI2" s="5">
        <v>1.0</v>
      </c>
      <c r="AJ2" s="5">
        <v>0.88</v>
      </c>
      <c r="AK2" s="5">
        <v>1.35</v>
      </c>
      <c r="AL2" s="5">
        <v>0.0</v>
      </c>
      <c r="AM2" s="5">
        <v>1.0</v>
      </c>
      <c r="AN2" s="5">
        <v>0.0</v>
      </c>
      <c r="AO2" s="5">
        <v>0.0</v>
      </c>
      <c r="AP2" s="5">
        <v>1.05</v>
      </c>
      <c r="AQ2" s="5">
        <v>0.0</v>
      </c>
      <c r="AR2" s="5">
        <v>1.0</v>
      </c>
      <c r="AS2" s="5">
        <f t="shared" ref="AS2:AS3" si="2">X2/R2</f>
        <v>6.060606061</v>
      </c>
      <c r="AT2" s="5">
        <f t="shared" ref="AT2:AT3" si="3">S2-AJ2</f>
        <v>1.24</v>
      </c>
      <c r="AU2" s="5">
        <f t="shared" ref="AU2:AU3" si="4">S2-AK2</f>
        <v>0.77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170</v>
      </c>
      <c r="B3" s="5" t="s">
        <v>306</v>
      </c>
      <c r="C3" s="5" t="s">
        <v>55</v>
      </c>
      <c r="D3" s="5" t="s">
        <v>307</v>
      </c>
      <c r="E3" s="5" t="s">
        <v>299</v>
      </c>
      <c r="F3" s="5" t="s">
        <v>300</v>
      </c>
      <c r="G3" s="5">
        <v>-112.9951</v>
      </c>
      <c r="H3" s="5">
        <v>43.9244</v>
      </c>
      <c r="I3" s="5" t="s">
        <v>301</v>
      </c>
      <c r="J3" s="5" t="s">
        <v>302</v>
      </c>
      <c r="K3" s="5">
        <v>453.5</v>
      </c>
      <c r="L3" s="5">
        <v>451.0</v>
      </c>
      <c r="M3" s="5" t="s">
        <v>303</v>
      </c>
      <c r="N3" s="5" t="s">
        <v>304</v>
      </c>
      <c r="O3" s="5" t="s">
        <v>308</v>
      </c>
      <c r="P3" s="5">
        <v>1959.0</v>
      </c>
      <c r="Q3" s="5">
        <v>3.61</v>
      </c>
      <c r="R3" s="5">
        <v>3.73</v>
      </c>
      <c r="S3" s="5">
        <v>1.77</v>
      </c>
      <c r="T3" s="6">
        <f t="shared" si="1"/>
        <v>0.9678284182</v>
      </c>
      <c r="U3" s="5">
        <v>1.0</v>
      </c>
      <c r="V3" s="5">
        <v>1.0</v>
      </c>
      <c r="W3" s="5">
        <v>22.0</v>
      </c>
      <c r="X3" s="5">
        <v>22.0</v>
      </c>
      <c r="Y3" s="5">
        <v>0.0</v>
      </c>
      <c r="Z3" s="5">
        <v>1.0</v>
      </c>
      <c r="AA3" s="5">
        <v>1.0</v>
      </c>
      <c r="AB3" s="5" t="s">
        <v>63</v>
      </c>
      <c r="AC3" s="5" t="s">
        <v>63</v>
      </c>
      <c r="AD3" s="5">
        <v>2.0</v>
      </c>
      <c r="AE3" s="5">
        <v>49.0</v>
      </c>
      <c r="AF3" s="5">
        <v>1.0</v>
      </c>
      <c r="AG3" s="5">
        <v>35.0</v>
      </c>
      <c r="AH3" s="5">
        <v>0.0</v>
      </c>
      <c r="AI3" s="5">
        <v>1.0</v>
      </c>
      <c r="AJ3" s="5">
        <v>0.87</v>
      </c>
      <c r="AK3" s="5">
        <v>1.0</v>
      </c>
      <c r="AL3" s="5">
        <v>0.0</v>
      </c>
      <c r="AM3" s="5">
        <v>1.0</v>
      </c>
      <c r="AN3" s="5">
        <v>0.0</v>
      </c>
      <c r="AO3" s="5">
        <v>0.0</v>
      </c>
      <c r="AP3" s="5" t="s">
        <v>63</v>
      </c>
      <c r="AQ3" s="5">
        <v>0.0</v>
      </c>
      <c r="AR3" s="5">
        <v>1.0</v>
      </c>
      <c r="AS3" s="5">
        <f t="shared" si="2"/>
        <v>5.898123324</v>
      </c>
      <c r="AT3" s="5">
        <f t="shared" si="3"/>
        <v>0.9</v>
      </c>
      <c r="AU3" s="5">
        <f t="shared" si="4"/>
        <v>0.77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 t="s">
        <v>118</v>
      </c>
      <c r="R4" s="17" t="s">
        <v>118</v>
      </c>
      <c r="S4" s="17" t="s">
        <v>118</v>
      </c>
      <c r="T4" s="17" t="s">
        <v>121</v>
      </c>
      <c r="U4" s="17" t="s">
        <v>121</v>
      </c>
      <c r="V4" s="17" t="s">
        <v>121</v>
      </c>
      <c r="W4" s="17" t="s">
        <v>125</v>
      </c>
      <c r="X4" s="17" t="s">
        <v>125</v>
      </c>
      <c r="Y4" s="17" t="s">
        <v>118</v>
      </c>
      <c r="Z4" s="17" t="s">
        <v>121</v>
      </c>
      <c r="AA4" s="17" t="s">
        <v>121</v>
      </c>
      <c r="AB4" s="17" t="s">
        <v>63</v>
      </c>
      <c r="AC4" s="17" t="s">
        <v>63</v>
      </c>
      <c r="AD4" s="17" t="s">
        <v>125</v>
      </c>
      <c r="AE4" s="17" t="s">
        <v>121</v>
      </c>
      <c r="AF4" s="17" t="s">
        <v>121</v>
      </c>
      <c r="AG4" s="17" t="s">
        <v>125</v>
      </c>
      <c r="AH4" s="17" t="s">
        <v>118</v>
      </c>
      <c r="AI4" s="17" t="s">
        <v>121</v>
      </c>
      <c r="AJ4" s="17" t="s">
        <v>118</v>
      </c>
      <c r="AK4" s="17" t="s">
        <v>121</v>
      </c>
      <c r="AL4" s="17" t="s">
        <v>118</v>
      </c>
      <c r="AM4" s="17" t="s">
        <v>121</v>
      </c>
      <c r="AN4" s="17" t="s">
        <v>118</v>
      </c>
      <c r="AO4" s="17" t="s">
        <v>118</v>
      </c>
      <c r="AP4" s="17" t="s">
        <v>118</v>
      </c>
      <c r="AQ4" s="17" t="s">
        <v>118</v>
      </c>
      <c r="AR4" s="17" t="s">
        <v>121</v>
      </c>
      <c r="AS4" s="17" t="s">
        <v>125</v>
      </c>
      <c r="AT4" s="17" t="s">
        <v>118</v>
      </c>
      <c r="AU4" s="17" t="s">
        <v>118</v>
      </c>
      <c r="AV4" s="17" t="s">
        <v>63</v>
      </c>
      <c r="AW4" s="17" t="s">
        <v>63</v>
      </c>
      <c r="AX4" s="17" t="s">
        <v>63</v>
      </c>
      <c r="AY4" s="17" t="s">
        <v>63</v>
      </c>
      <c r="AZ4" s="17" t="s">
        <v>63</v>
      </c>
      <c r="BA4" s="17" t="s">
        <v>63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2.63" defaultRowHeight="15.75"/>
  <cols>
    <col customWidth="1" min="19" max="19" width="18.38"/>
    <col customWidth="1" min="20" max="20" width="17.25"/>
    <col customWidth="1" min="24" max="24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4" t="s">
        <v>52</v>
      </c>
    </row>
    <row r="2">
      <c r="A2" s="5" t="s">
        <v>309</v>
      </c>
      <c r="B2" s="5" t="s">
        <v>310</v>
      </c>
      <c r="C2" s="5" t="s">
        <v>55</v>
      </c>
      <c r="D2" s="5" t="s">
        <v>311</v>
      </c>
      <c r="E2" s="5" t="s">
        <v>299</v>
      </c>
      <c r="F2" s="5" t="s">
        <v>300</v>
      </c>
      <c r="G2" s="5">
        <v>-112.995278</v>
      </c>
      <c r="H2" s="5">
        <v>43.924444</v>
      </c>
      <c r="I2" s="5" t="s">
        <v>301</v>
      </c>
      <c r="J2" s="5" t="s">
        <v>302</v>
      </c>
      <c r="K2" s="5">
        <v>453.5</v>
      </c>
      <c r="L2" s="5">
        <v>451.0</v>
      </c>
      <c r="M2" s="5" t="s">
        <v>303</v>
      </c>
      <c r="N2" s="5" t="s">
        <v>304</v>
      </c>
      <c r="O2" s="5" t="s">
        <v>308</v>
      </c>
      <c r="P2" s="5">
        <v>1959.0</v>
      </c>
      <c r="Q2" s="5">
        <v>4.49</v>
      </c>
      <c r="R2" s="5">
        <v>4.6</v>
      </c>
      <c r="S2" s="5">
        <v>2.65</v>
      </c>
      <c r="T2" s="6">
        <f t="shared" ref="T2:T3" si="1">Q2/R2</f>
        <v>0.9760869565</v>
      </c>
      <c r="U2" s="5">
        <v>1.0</v>
      </c>
      <c r="V2" s="5">
        <v>1.0</v>
      </c>
      <c r="W2" s="5">
        <v>17.0</v>
      </c>
      <c r="X2" s="5">
        <v>17.0</v>
      </c>
      <c r="Y2" s="5">
        <v>0.0</v>
      </c>
      <c r="Z2" s="5">
        <v>1.0</v>
      </c>
      <c r="AA2" s="5">
        <v>1.0</v>
      </c>
      <c r="AB2" s="5">
        <v>41.0</v>
      </c>
      <c r="AC2" s="5">
        <v>1.06</v>
      </c>
      <c r="AD2" s="5">
        <v>1.0</v>
      </c>
      <c r="AE2" s="5">
        <v>55.0</v>
      </c>
      <c r="AF2" s="5">
        <v>1.0</v>
      </c>
      <c r="AG2" s="5">
        <v>52.0</v>
      </c>
      <c r="AH2" s="5">
        <v>0.0</v>
      </c>
      <c r="AI2" s="5">
        <v>1.0</v>
      </c>
      <c r="AJ2" s="5">
        <v>2.0</v>
      </c>
      <c r="AK2" s="5">
        <v>1.68</v>
      </c>
      <c r="AL2" s="5">
        <v>0.0</v>
      </c>
      <c r="AM2" s="5">
        <v>1.0</v>
      </c>
      <c r="AN2" s="5">
        <v>0.0</v>
      </c>
      <c r="AO2" s="5">
        <v>0.0</v>
      </c>
      <c r="AP2" s="5">
        <v>1.97</v>
      </c>
      <c r="AQ2" s="5">
        <v>0.0</v>
      </c>
      <c r="AR2" s="5">
        <v>1.0</v>
      </c>
      <c r="AS2" s="5">
        <f t="shared" ref="AS2:AS3" si="2">X2/R2</f>
        <v>3.695652174</v>
      </c>
      <c r="AT2" s="5">
        <f t="shared" ref="AT2:AT3" si="3">S2-AJ2</f>
        <v>0.65</v>
      </c>
      <c r="AU2" s="5">
        <f t="shared" ref="AU2:AU3" si="4">S2-AK2</f>
        <v>0.97</v>
      </c>
      <c r="AV2" s="7" t="s">
        <v>63</v>
      </c>
      <c r="AW2" s="7" t="s">
        <v>63</v>
      </c>
      <c r="AX2" s="7" t="s">
        <v>63</v>
      </c>
      <c r="AY2" s="7" t="s">
        <v>63</v>
      </c>
      <c r="AZ2" s="7" t="s">
        <v>63</v>
      </c>
      <c r="BA2" s="7" t="s">
        <v>63</v>
      </c>
    </row>
    <row r="3">
      <c r="A3" s="5" t="s">
        <v>312</v>
      </c>
      <c r="B3" s="5" t="s">
        <v>313</v>
      </c>
      <c r="C3" s="5" t="s">
        <v>55</v>
      </c>
      <c r="D3" s="5" t="s">
        <v>311</v>
      </c>
      <c r="E3" s="5" t="s">
        <v>299</v>
      </c>
      <c r="F3" s="5" t="s">
        <v>300</v>
      </c>
      <c r="G3" s="5">
        <v>-112.995139</v>
      </c>
      <c r="H3" s="5">
        <v>43.924444</v>
      </c>
      <c r="I3" s="5" t="s">
        <v>301</v>
      </c>
      <c r="J3" s="5" t="s">
        <v>302</v>
      </c>
      <c r="K3" s="5">
        <v>453.5</v>
      </c>
      <c r="L3" s="5">
        <v>451.0</v>
      </c>
      <c r="M3" s="5" t="s">
        <v>303</v>
      </c>
      <c r="N3" s="5" t="s">
        <v>304</v>
      </c>
      <c r="O3" s="5" t="s">
        <v>308</v>
      </c>
      <c r="P3" s="5">
        <v>1959.0</v>
      </c>
      <c r="Q3" s="5">
        <v>3.87</v>
      </c>
      <c r="R3" s="5">
        <v>4.02</v>
      </c>
      <c r="S3" s="5">
        <v>2.12</v>
      </c>
      <c r="T3" s="6">
        <f t="shared" si="1"/>
        <v>0.9626865672</v>
      </c>
      <c r="U3" s="5">
        <v>1.0</v>
      </c>
      <c r="V3" s="5">
        <v>1.0</v>
      </c>
      <c r="W3" s="5">
        <v>17.0</v>
      </c>
      <c r="X3" s="5">
        <v>18.0</v>
      </c>
      <c r="Y3" s="5">
        <v>0.0</v>
      </c>
      <c r="Z3" s="5">
        <v>1.0</v>
      </c>
      <c r="AA3" s="5">
        <v>1.0</v>
      </c>
      <c r="AB3" s="5">
        <v>35.0</v>
      </c>
      <c r="AC3" s="5">
        <v>0.5</v>
      </c>
      <c r="AD3" s="5">
        <v>1.0</v>
      </c>
      <c r="AE3" s="5">
        <v>48.0</v>
      </c>
      <c r="AF3" s="5">
        <v>1.0</v>
      </c>
      <c r="AG3" s="5">
        <v>53.0</v>
      </c>
      <c r="AH3" s="5">
        <v>0.0</v>
      </c>
      <c r="AI3" s="5">
        <v>1.0</v>
      </c>
      <c r="AJ3" s="5">
        <v>1.46</v>
      </c>
      <c r="AK3" s="5">
        <v>1.75</v>
      </c>
      <c r="AL3" s="5">
        <v>0.0</v>
      </c>
      <c r="AM3" s="5">
        <v>1.0</v>
      </c>
      <c r="AN3" s="5">
        <v>0.0</v>
      </c>
      <c r="AO3" s="5">
        <v>0.0</v>
      </c>
      <c r="AP3" s="5">
        <v>1.52</v>
      </c>
      <c r="AQ3" s="5">
        <v>0.0</v>
      </c>
      <c r="AR3" s="5">
        <v>1.0</v>
      </c>
      <c r="AS3" s="5">
        <f t="shared" si="2"/>
        <v>4.47761194</v>
      </c>
      <c r="AT3" s="5">
        <f t="shared" si="3"/>
        <v>0.66</v>
      </c>
      <c r="AU3" s="5">
        <f t="shared" si="4"/>
        <v>0.37</v>
      </c>
      <c r="AV3" s="7" t="s">
        <v>63</v>
      </c>
      <c r="AW3" s="7" t="s">
        <v>63</v>
      </c>
      <c r="AX3" s="7" t="s">
        <v>63</v>
      </c>
      <c r="AY3" s="7" t="s">
        <v>63</v>
      </c>
      <c r="AZ3" s="7" t="s">
        <v>63</v>
      </c>
      <c r="BA3" s="7" t="s">
        <v>63</v>
      </c>
    </row>
    <row r="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 t="s">
        <v>118</v>
      </c>
      <c r="R4" s="17" t="s">
        <v>118</v>
      </c>
      <c r="S4" s="17" t="s">
        <v>118</v>
      </c>
      <c r="T4" s="17" t="s">
        <v>121</v>
      </c>
      <c r="U4" s="17" t="s">
        <v>121</v>
      </c>
      <c r="V4" s="17" t="s">
        <v>121</v>
      </c>
      <c r="W4" s="17" t="s">
        <v>121</v>
      </c>
      <c r="X4" s="17" t="s">
        <v>121</v>
      </c>
      <c r="Y4" s="17" t="s">
        <v>118</v>
      </c>
      <c r="Z4" s="17" t="s">
        <v>121</v>
      </c>
      <c r="AA4" s="17" t="s">
        <v>121</v>
      </c>
      <c r="AB4" s="17" t="s">
        <v>119</v>
      </c>
      <c r="AC4" s="17" t="s">
        <v>118</v>
      </c>
      <c r="AD4" s="17" t="s">
        <v>121</v>
      </c>
      <c r="AE4" s="17" t="s">
        <v>121</v>
      </c>
      <c r="AF4" s="17" t="s">
        <v>121</v>
      </c>
      <c r="AG4" s="17" t="s">
        <v>125</v>
      </c>
      <c r="AH4" s="17" t="s">
        <v>118</v>
      </c>
      <c r="AI4" s="17" t="s">
        <v>121</v>
      </c>
      <c r="AJ4" s="17" t="s">
        <v>121</v>
      </c>
      <c r="AK4" s="17" t="s">
        <v>121</v>
      </c>
      <c r="AL4" s="17" t="s">
        <v>118</v>
      </c>
      <c r="AM4" s="17" t="s">
        <v>121</v>
      </c>
      <c r="AN4" s="17" t="s">
        <v>118</v>
      </c>
      <c r="AO4" s="17" t="s">
        <v>118</v>
      </c>
      <c r="AP4" s="17" t="s">
        <v>118</v>
      </c>
      <c r="AQ4" s="17" t="s">
        <v>118</v>
      </c>
      <c r="AR4" s="17" t="s">
        <v>121</v>
      </c>
      <c r="AS4" s="17" t="s">
        <v>121</v>
      </c>
      <c r="AT4" s="17" t="s">
        <v>118</v>
      </c>
      <c r="AU4" s="17" t="s">
        <v>118</v>
      </c>
      <c r="AV4" s="17" t="s">
        <v>63</v>
      </c>
      <c r="AW4" s="17" t="s">
        <v>63</v>
      </c>
      <c r="AX4" s="17" t="s">
        <v>63</v>
      </c>
      <c r="AY4" s="17" t="s">
        <v>63</v>
      </c>
      <c r="AZ4" s="17" t="s">
        <v>63</v>
      </c>
      <c r="BA4" s="17" t="s">
        <v>63</v>
      </c>
    </row>
    <row r="5">
      <c r="AV5" s="7"/>
      <c r="AW5" s="7"/>
      <c r="AX5" s="7"/>
      <c r="AY5" s="7"/>
      <c r="AZ5" s="7"/>
      <c r="BA5" s="7"/>
    </row>
  </sheetData>
  <drawing r:id="rId1"/>
</worksheet>
</file>