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rnvd\Desktop\Dataset\p_folders\p_pbdb\"/>
    </mc:Choice>
  </mc:AlternateContent>
  <xr:revisionPtr revIDLastSave="0" documentId="13_ncr:1_{4F6098E4-ECF8-41F2-9075-0B1A18A1F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9" i="1"/>
  <c r="E9" i="1"/>
  <c r="M7" i="1"/>
  <c r="L7" i="1"/>
  <c r="M6" i="1"/>
  <c r="L6" i="1"/>
  <c r="M5" i="1"/>
  <c r="L5" i="1"/>
  <c r="M4" i="1"/>
  <c r="L4" i="1"/>
  <c r="M3" i="1"/>
  <c r="L3" i="1"/>
  <c r="L9" i="1" s="1"/>
  <c r="M9" i="1" l="1"/>
</calcChain>
</file>

<file path=xl/sharedStrings.xml><?xml version="1.0" encoding="utf-8"?>
<sst xmlns="http://schemas.openxmlformats.org/spreadsheetml/2006/main" count="24" uniqueCount="22">
  <si>
    <t>n_occs</t>
  </si>
  <si>
    <t>interval_no</t>
  </si>
  <si>
    <t>interval_name</t>
  </si>
  <si>
    <t>max_ma</t>
  </si>
  <si>
    <t>min_ma</t>
  </si>
  <si>
    <t>X_Ft</t>
  </si>
  <si>
    <t>X_bL</t>
  </si>
  <si>
    <t>X_FL</t>
  </si>
  <si>
    <t>X_bt</t>
  </si>
  <si>
    <t>sampled_in_bin</t>
  </si>
  <si>
    <t>implied_in_bin</t>
  </si>
  <si>
    <t>Origination</t>
  </si>
  <si>
    <t>Extinction</t>
  </si>
  <si>
    <t>Hirnantian</t>
  </si>
  <si>
    <t>Katian</t>
  </si>
  <si>
    <t>Sandbian</t>
  </si>
  <si>
    <t>Darriwilian</t>
  </si>
  <si>
    <t>Dapingian</t>
  </si>
  <si>
    <t>Floian</t>
  </si>
  <si>
    <t>Tremadocian</t>
  </si>
  <si>
    <t>Mean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</si>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</sst>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8"/>
      <color theme="1"/>
      <name val="&quot;Liberation Sans&quot;"/>
    </font>
    <font>
      <sz val="8"/>
      <color theme="1"/>
      <name val="Arial"/>
    </font>
    <font>
      <sz val="9"/>
      <color rgb="FF7E3794"/>
      <name val="Arial"/>
      <scheme val="minor"/>
    </font>
    <font>
      <b/>
      <sz val="11"/>
      <color theme="1"/>
      <name val="Arial"/>
    </font>
    <font>
      <b/>
      <sz val="11"/>
      <color theme="1"/>
      <name val="&quot;Liberation Sans&quot;"/>
    </font>
    <font>
      <b/>
      <sz val="11"/>
      <color rgb="FF7E3794"/>
      <name val="Arial"/>
      <scheme val="minor"/>
    </font>
    <font>
      <b/>
      <sz val="11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"/>
  <sheetViews>
    <sheetView tabSelected="1" workbookViewId="0">
      <selection activeCell="H13" sqref="H13"/>
    </sheetView>
  </sheetViews>
  <sheetFormatPr defaultColWidth="12.5703125" defaultRowHeight="15.75" customHeight="1"/>
  <cols>
    <col min="12" max="12" width="21.42578125" customWidth="1"/>
    <col min="13" max="13" width="23.42578125" customWidth="1"/>
  </cols>
  <sheetData>
    <row r="1" spans="1:26" ht="12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0</v>
      </c>
      <c r="L1" s="1" t="s">
        <v>11</v>
      </c>
      <c r="M1" s="1" t="s">
        <v>12</v>
      </c>
      <c r="N1" s="1"/>
    </row>
    <row r="2" spans="1:26" ht="12.75">
      <c r="A2" s="1">
        <v>192</v>
      </c>
      <c r="B2" s="1" t="s">
        <v>13</v>
      </c>
      <c r="C2" s="1">
        <v>445.2</v>
      </c>
      <c r="D2" s="1">
        <v>443.4</v>
      </c>
      <c r="E2" s="1">
        <v>0</v>
      </c>
      <c r="F2" s="1">
        <v>74</v>
      </c>
      <c r="G2" s="1">
        <v>91</v>
      </c>
      <c r="H2" s="1">
        <v>0</v>
      </c>
      <c r="I2" s="1">
        <v>165</v>
      </c>
      <c r="J2" s="1">
        <v>78</v>
      </c>
      <c r="K2" s="1">
        <v>1838</v>
      </c>
      <c r="L2" s="2">
        <v>0</v>
      </c>
      <c r="M2" s="3">
        <v>0</v>
      </c>
      <c r="N2" s="1"/>
    </row>
    <row r="3" spans="1:26" ht="12.75">
      <c r="A3" s="1">
        <v>1008</v>
      </c>
      <c r="B3" s="1" t="s">
        <v>14</v>
      </c>
      <c r="C3" s="1">
        <v>453</v>
      </c>
      <c r="D3" s="1">
        <v>445.2</v>
      </c>
      <c r="E3" s="1">
        <v>66</v>
      </c>
      <c r="F3" s="1">
        <v>88</v>
      </c>
      <c r="G3" s="1">
        <v>493</v>
      </c>
      <c r="H3" s="1">
        <v>8</v>
      </c>
      <c r="I3" s="1">
        <v>653</v>
      </c>
      <c r="J3" s="1">
        <v>160</v>
      </c>
      <c r="K3" s="1">
        <v>9162</v>
      </c>
      <c r="L3" s="1">
        <f t="shared" ref="L3:L7" si="0">LN((H3)/(H3+E3))/(443.07-485.4)</f>
        <v>5.2554300768351866E-2</v>
      </c>
      <c r="M3" s="3">
        <f t="shared" ref="M3:M7" si="1">LN((H3)/(H3+F3))/(443.07-485.4)</f>
        <v>5.87032045780298E-2</v>
      </c>
      <c r="N3" s="1"/>
    </row>
    <row r="4" spans="1:26" ht="12.75">
      <c r="A4" s="1">
        <v>1009</v>
      </c>
      <c r="B4" s="1" t="s">
        <v>15</v>
      </c>
      <c r="C4" s="1">
        <v>458.4</v>
      </c>
      <c r="D4" s="1">
        <v>453</v>
      </c>
      <c r="E4" s="1">
        <v>77</v>
      </c>
      <c r="F4" s="1">
        <v>39</v>
      </c>
      <c r="G4" s="1">
        <v>260</v>
      </c>
      <c r="H4" s="1">
        <v>19</v>
      </c>
      <c r="I4" s="1">
        <v>387</v>
      </c>
      <c r="J4" s="1">
        <v>109</v>
      </c>
      <c r="K4" s="1">
        <v>3949</v>
      </c>
      <c r="L4" s="1">
        <f t="shared" si="0"/>
        <v>3.8268585218554134E-2</v>
      </c>
      <c r="M4" s="3">
        <f t="shared" si="1"/>
        <v>2.6364375888967145E-2</v>
      </c>
      <c r="N4" s="1"/>
    </row>
    <row r="5" spans="1:26" ht="12.75">
      <c r="A5" s="1">
        <v>556</v>
      </c>
      <c r="B5" s="1" t="s">
        <v>16</v>
      </c>
      <c r="C5" s="1">
        <v>467.3</v>
      </c>
      <c r="D5" s="1">
        <v>458.4</v>
      </c>
      <c r="E5" s="1">
        <v>57</v>
      </c>
      <c r="F5" s="1">
        <v>53</v>
      </c>
      <c r="G5" s="1">
        <v>334</v>
      </c>
      <c r="H5" s="1">
        <v>1</v>
      </c>
      <c r="I5" s="1">
        <v>444</v>
      </c>
      <c r="J5" s="1">
        <v>137</v>
      </c>
      <c r="K5" s="1">
        <v>3495</v>
      </c>
      <c r="L5" s="1">
        <f t="shared" si="0"/>
        <v>9.5923529660912374E-2</v>
      </c>
      <c r="M5" s="3">
        <f t="shared" si="1"/>
        <v>9.4235389713306777E-2</v>
      </c>
      <c r="N5" s="1"/>
    </row>
    <row r="6" spans="1:26" ht="12.75">
      <c r="A6" s="1">
        <v>1079</v>
      </c>
      <c r="B6" s="1" t="s">
        <v>17</v>
      </c>
      <c r="C6" s="1">
        <v>470</v>
      </c>
      <c r="D6" s="1">
        <v>467.3</v>
      </c>
      <c r="E6" s="1">
        <v>36</v>
      </c>
      <c r="F6" s="1">
        <v>24</v>
      </c>
      <c r="G6" s="1">
        <v>26</v>
      </c>
      <c r="H6" s="1">
        <v>18</v>
      </c>
      <c r="I6" s="1">
        <v>97</v>
      </c>
      <c r="J6" s="1">
        <v>42</v>
      </c>
      <c r="K6" s="1">
        <v>926</v>
      </c>
      <c r="L6" s="1">
        <f t="shared" si="0"/>
        <v>2.5953514969716755E-2</v>
      </c>
      <c r="M6" s="3">
        <f t="shared" si="1"/>
        <v>2.0016486189161447E-2</v>
      </c>
      <c r="N6" s="1"/>
    </row>
    <row r="7" spans="1:26" ht="12.75">
      <c r="A7" s="1">
        <v>1010</v>
      </c>
      <c r="B7" s="1" t="s">
        <v>18</v>
      </c>
      <c r="C7" s="1">
        <v>477.7</v>
      </c>
      <c r="D7" s="1">
        <v>470</v>
      </c>
      <c r="E7" s="1">
        <v>37</v>
      </c>
      <c r="F7" s="1">
        <v>15</v>
      </c>
      <c r="G7" s="1">
        <v>64</v>
      </c>
      <c r="H7" s="1">
        <v>5</v>
      </c>
      <c r="I7" s="1">
        <v>118</v>
      </c>
      <c r="J7" s="1">
        <v>90</v>
      </c>
      <c r="K7" s="1">
        <v>1335</v>
      </c>
      <c r="L7" s="1">
        <f t="shared" si="0"/>
        <v>5.027714873256009E-2</v>
      </c>
      <c r="M7" s="3">
        <f t="shared" si="1"/>
        <v>3.2749689608313044E-2</v>
      </c>
      <c r="N7" s="1"/>
    </row>
    <row r="8" spans="1:26" ht="12.75">
      <c r="A8" s="1">
        <v>559</v>
      </c>
      <c r="B8" s="1" t="s">
        <v>19</v>
      </c>
      <c r="C8" s="1">
        <v>485.4</v>
      </c>
      <c r="D8" s="1">
        <v>477.7</v>
      </c>
      <c r="E8" s="1">
        <v>20</v>
      </c>
      <c r="F8" s="1">
        <v>0</v>
      </c>
      <c r="G8" s="1">
        <v>50</v>
      </c>
      <c r="H8" s="1">
        <v>0</v>
      </c>
      <c r="I8" s="1">
        <v>70</v>
      </c>
      <c r="J8" s="1">
        <v>48</v>
      </c>
      <c r="K8" s="1">
        <v>537</v>
      </c>
      <c r="L8" s="2">
        <v>0</v>
      </c>
      <c r="M8" s="3">
        <v>0</v>
      </c>
      <c r="N8" s="1"/>
    </row>
    <row r="9" spans="1:26" ht="15.75" customHeight="1">
      <c r="A9" s="4" t="s">
        <v>20</v>
      </c>
      <c r="B9" s="5" t="s">
        <v>21</v>
      </c>
      <c r="C9" s="5" t="s">
        <v>21</v>
      </c>
      <c r="D9" s="5" t="s">
        <v>21</v>
      </c>
      <c r="E9" s="5">
        <f t="shared" ref="E9:K9" si="2">SUM(E2:E8)</f>
        <v>293</v>
      </c>
      <c r="F9" s="5">
        <f t="shared" si="2"/>
        <v>293</v>
      </c>
      <c r="G9" s="5">
        <f t="shared" si="2"/>
        <v>1318</v>
      </c>
      <c r="H9" s="5">
        <f t="shared" si="2"/>
        <v>51</v>
      </c>
      <c r="I9" s="5">
        <f t="shared" si="2"/>
        <v>1934</v>
      </c>
      <c r="J9" s="5">
        <f t="shared" si="2"/>
        <v>664</v>
      </c>
      <c r="K9" s="5">
        <f t="shared" si="2"/>
        <v>21242</v>
      </c>
      <c r="L9" s="5">
        <f t="shared" ref="L9:M9" si="3">AVERAGE(L2:L8)</f>
        <v>3.756815419287074E-2</v>
      </c>
      <c r="M9" s="6">
        <f t="shared" si="3"/>
        <v>3.3152735139682601E-2</v>
      </c>
      <c r="N9" s="5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Vilela De Andrade, Mariana</cp:lastModifiedBy>
  <dcterms:modified xsi:type="dcterms:W3CDTF">2024-06-28T13:23:42Z</dcterms:modified>
</cp:coreProperties>
</file>