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8195" windowHeight="8475" activeTab="1"/>
  </bookViews>
  <sheets>
    <sheet name="Database" sheetId="1" r:id="rId1"/>
    <sheet name="Mean Ceramic Date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25" i="1"/>
  <c r="I69" i="2"/>
  <c r="I70"/>
  <c r="I71"/>
  <c r="I72"/>
  <c r="I73"/>
  <c r="I74"/>
  <c r="I75"/>
  <c r="I76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C78"/>
  <c r="I4"/>
  <c r="I78" l="1"/>
  <c r="G80" s="1"/>
</calcChain>
</file>

<file path=xl/sharedStrings.xml><?xml version="1.0" encoding="utf-8"?>
<sst xmlns="http://schemas.openxmlformats.org/spreadsheetml/2006/main" count="1113" uniqueCount="375">
  <si>
    <t>Golf Range Dump 40KN143 Ceramic Analysis from Surface Collection</t>
  </si>
  <si>
    <t>Material</t>
  </si>
  <si>
    <t>Form</t>
  </si>
  <si>
    <t>Sherd Count</t>
  </si>
  <si>
    <t>Decoration</t>
  </si>
  <si>
    <t>Decoration notes</t>
  </si>
  <si>
    <t>Dates</t>
  </si>
  <si>
    <t>Remarks</t>
  </si>
  <si>
    <t>Mark</t>
  </si>
  <si>
    <t>Color</t>
  </si>
  <si>
    <t>Completeness</t>
  </si>
  <si>
    <t>Hotelware</t>
  </si>
  <si>
    <t>black transfer-printed border pattern of chandellier and ribbon</t>
  </si>
  <si>
    <t>Set A</t>
  </si>
  <si>
    <t>Set B</t>
  </si>
  <si>
    <t>Set C</t>
  </si>
  <si>
    <t>Set D</t>
  </si>
  <si>
    <t>Set E</t>
  </si>
  <si>
    <t>Set F</t>
  </si>
  <si>
    <t>Set G</t>
  </si>
  <si>
    <t>Set H</t>
  </si>
  <si>
    <t>Set J</t>
  </si>
  <si>
    <t>Set K</t>
  </si>
  <si>
    <t>Set L</t>
  </si>
  <si>
    <t>Set M</t>
  </si>
  <si>
    <t>Set N</t>
  </si>
  <si>
    <t>Set O</t>
  </si>
  <si>
    <t>Set P</t>
  </si>
  <si>
    <t>Set Q</t>
  </si>
  <si>
    <t>Set R</t>
  </si>
  <si>
    <t>Set S</t>
  </si>
  <si>
    <t>Set T</t>
  </si>
  <si>
    <t>Set U</t>
  </si>
  <si>
    <t>Set V</t>
  </si>
  <si>
    <t>Set W</t>
  </si>
  <si>
    <t>Set Y</t>
  </si>
  <si>
    <t>Set Z</t>
  </si>
  <si>
    <t>Whiteware</t>
  </si>
  <si>
    <t>plate</t>
  </si>
  <si>
    <t>Transfer-printed overglaze</t>
  </si>
  <si>
    <t>floral pattern</t>
  </si>
  <si>
    <t>blue</t>
  </si>
  <si>
    <t>green</t>
  </si>
  <si>
    <t>none</t>
  </si>
  <si>
    <t>undecorated</t>
  </si>
  <si>
    <t>Rim</t>
  </si>
  <si>
    <t>plate, cup, saucer</t>
  </si>
  <si>
    <t>Williow ware</t>
  </si>
  <si>
    <t>blue Willow ware design</t>
  </si>
  <si>
    <t xml:space="preserve">rim, cup base, cavetto, base, </t>
  </si>
  <si>
    <t>polychrome</t>
  </si>
  <si>
    <t>various polychrome Floral patterns</t>
  </si>
  <si>
    <t>base, rim, cavetto, cup rim,</t>
  </si>
  <si>
    <t>Hand-painted, even scalloped edge</t>
  </si>
  <si>
    <t>red, pink, orange</t>
  </si>
  <si>
    <t>rim and base</t>
  </si>
  <si>
    <t>Transfer-printed underglaze</t>
  </si>
  <si>
    <t>polychrome patterns, three plates</t>
  </si>
  <si>
    <t>plate, cup</t>
  </si>
  <si>
    <t xml:space="preserve">cup base, rim, </t>
  </si>
  <si>
    <t>Porcelain</t>
  </si>
  <si>
    <t>rim, base, cavetto, cup base</t>
  </si>
  <si>
    <t>plate,</t>
  </si>
  <si>
    <t>polychrome unidentified floral patterns</t>
  </si>
  <si>
    <t>three Willow ware patterns, one floral pattern</t>
  </si>
  <si>
    <t>figurine</t>
  </si>
  <si>
    <t>hand-painted</t>
  </si>
  <si>
    <t>two women, two dogs, one bench, one flower</t>
  </si>
  <si>
    <t>cup</t>
  </si>
  <si>
    <t>hand-painted blue stripes</t>
  </si>
  <si>
    <t>dark blue</t>
  </si>
  <si>
    <t>rim</t>
  </si>
  <si>
    <t>salt shaker</t>
  </si>
  <si>
    <t>purplish blue</t>
  </si>
  <si>
    <t>whole with one missing fragment</t>
  </si>
  <si>
    <t>blue lustre solid color</t>
  </si>
  <si>
    <t>unidentified table or teaware</t>
  </si>
  <si>
    <t>base of container</t>
  </si>
  <si>
    <t>Terra Cotta</t>
  </si>
  <si>
    <t>flower pot</t>
  </si>
  <si>
    <t>Press-molded</t>
  </si>
  <si>
    <t>red clay</t>
  </si>
  <si>
    <t>rim, base, sides</t>
  </si>
  <si>
    <t>unidentified container</t>
  </si>
  <si>
    <t>red bodied</t>
  </si>
  <si>
    <t>white</t>
  </si>
  <si>
    <t>light tan</t>
  </si>
  <si>
    <t>Unidentified</t>
  </si>
  <si>
    <t>side</t>
  </si>
  <si>
    <t>highly fired coarse earthenware with green glaze</t>
  </si>
  <si>
    <t>highly fired coarse earthenware with  lead glaze</t>
  </si>
  <si>
    <t>highly fired coarse earthenware with blue glaze</t>
  </si>
  <si>
    <t>highly fired coarse earthenware with light tan glaze</t>
  </si>
  <si>
    <t>black</t>
  </si>
  <si>
    <t>highly fired coarse earthenware with red glaze on both sides</t>
  </si>
  <si>
    <t>red</t>
  </si>
  <si>
    <t>highly fired coarse earthenware with light green glaze</t>
  </si>
  <si>
    <t>side and base</t>
  </si>
  <si>
    <t>yellow</t>
  </si>
  <si>
    <t>highly fired coarse earthenware with white glaze and blue and pink wheeled stripes on outer side</t>
  </si>
  <si>
    <t>pink and blue</t>
  </si>
  <si>
    <t>highly fired coarse earthenware with reddish/orange glaze on both sides</t>
  </si>
  <si>
    <t>Made in Japan</t>
  </si>
  <si>
    <t>reddish/orange</t>
  </si>
  <si>
    <t>highly fired coarse earthenware with tree design on blue background</t>
  </si>
  <si>
    <t>Stoneware</t>
  </si>
  <si>
    <t>mug</t>
  </si>
  <si>
    <t>Press-molded slip cast</t>
  </si>
  <si>
    <t>gray bodied with blue, white and green striped slip cast design</t>
  </si>
  <si>
    <t>blue, green, white</t>
  </si>
  <si>
    <t>base and side</t>
  </si>
  <si>
    <t>highly fired coarse earthenware cup with dark blue glaze</t>
  </si>
  <si>
    <t>half of cup</t>
  </si>
  <si>
    <t>highly fired coarse earthenware with white glaze</t>
  </si>
  <si>
    <t>vase</t>
  </si>
  <si>
    <t>highly fired coarse earthenware vase with red glaze</t>
  </si>
  <si>
    <t>highly fired coarse earthenware with dark green glaze on inside and out of vessel and dark blue glaze with the green on the outside</t>
  </si>
  <si>
    <t>dark blue and green</t>
  </si>
  <si>
    <t>base</t>
  </si>
  <si>
    <t>unidentifiedtable or teaware</t>
  </si>
  <si>
    <t>highly fired coarse earthenware with yellow glaze on both sides and molded into a curl on one edge</t>
  </si>
  <si>
    <t>highly fired coarse earthenware with light blue glaze and metal mechanic on inside base</t>
  </si>
  <si>
    <t>light blue</t>
  </si>
  <si>
    <t>whole</t>
  </si>
  <si>
    <t>light green</t>
  </si>
  <si>
    <t>highly fired yellow-bodied coarse earthenware with pink and blue underglaze stripes with lead glaze</t>
  </si>
  <si>
    <t>lustre polychrome</t>
  </si>
  <si>
    <t>lustre ware</t>
  </si>
  <si>
    <t>green glaze</t>
  </si>
  <si>
    <t>pitcher</t>
  </si>
  <si>
    <t>yellow glaze on both inside and outside with gold lustre on handle</t>
  </si>
  <si>
    <t>handle, shoulder, body</t>
  </si>
  <si>
    <t>References</t>
  </si>
  <si>
    <t>Miller et al.  2000</t>
  </si>
  <si>
    <t>Table and Teawares</t>
  </si>
  <si>
    <t xml:space="preserve">impressed border designs of floral, faunal and spirals. </t>
  </si>
  <si>
    <t>one gree stripe on cavetto with impressed border pattern</t>
  </si>
  <si>
    <t>impressed marley decorative floral in polychrome</t>
  </si>
  <si>
    <t>1828-</t>
  </si>
  <si>
    <t>1933-</t>
  </si>
  <si>
    <t>1848-</t>
  </si>
  <si>
    <t>Transfer-printed flow blue</t>
  </si>
  <si>
    <t>blue floral patter in flow blue</t>
  </si>
  <si>
    <t>1845-1920</t>
  </si>
  <si>
    <t>White Granite</t>
  </si>
  <si>
    <t>1842-1930</t>
  </si>
  <si>
    <t>rims, bases, marleys, cavettoes</t>
  </si>
  <si>
    <t>impressed border decoration of simple roped pattern</t>
  </si>
  <si>
    <t>nondiscernable floral pattern on marley</t>
  </si>
  <si>
    <t>Milk Glass</t>
  </si>
  <si>
    <t>1825-</t>
  </si>
  <si>
    <t>rim, base, side</t>
  </si>
  <si>
    <t>scaled edge marley with no color</t>
  </si>
  <si>
    <t>mends to 4 MVC</t>
  </si>
  <si>
    <t>scaled edge marley with red color</t>
  </si>
  <si>
    <t>white and red</t>
  </si>
  <si>
    <t>marley</t>
  </si>
  <si>
    <t>clear impressed floral marley made of bluish glass</t>
  </si>
  <si>
    <t>date to introduction of tableware milk glass</t>
  </si>
  <si>
    <t>clear bluish</t>
  </si>
  <si>
    <t>marley, cavetto, and base</t>
  </si>
  <si>
    <t>lustre gold on edge of rim</t>
  </si>
  <si>
    <t>marley, rim</t>
  </si>
  <si>
    <t>press-molded</t>
  </si>
  <si>
    <t>impressed non-discernable body designs</t>
  </si>
  <si>
    <t>mends to 12 MVC</t>
  </si>
  <si>
    <t>plate and bowl</t>
  </si>
  <si>
    <t>mends to 2 MVC</t>
  </si>
  <si>
    <t>marley, rim, base</t>
  </si>
  <si>
    <t>Bowl</t>
  </si>
  <si>
    <t>red glaze</t>
  </si>
  <si>
    <t>yellow glaze</t>
  </si>
  <si>
    <t>Transfer-printed</t>
  </si>
  <si>
    <t>mends to 1 MVC</t>
  </si>
  <si>
    <t>marley, base</t>
  </si>
  <si>
    <t>polychrome floral transfer-printed designs</t>
  </si>
  <si>
    <t>red transfer-printed lattice design on marley</t>
  </si>
  <si>
    <t>not white; green milk glass</t>
  </si>
  <si>
    <t>Brown Stoneware</t>
  </si>
  <si>
    <t>1671-1775</t>
  </si>
  <si>
    <t>white and brown</t>
  </si>
  <si>
    <t>highly fired refined earthenware with light aqua glaze</t>
  </si>
  <si>
    <t>aqua</t>
  </si>
  <si>
    <t>highly fired refined earthenware red mule figurine</t>
  </si>
  <si>
    <t>mends to 4MVC</t>
  </si>
  <si>
    <t>mends to 15MVC</t>
  </si>
  <si>
    <t xml:space="preserve">hand-painted polychrome floral pattern </t>
  </si>
  <si>
    <t>highly fired coarse earthenware with yellow glaze on both sides and brown and white wheeled stripes on one and blue and white wheeled stripes on the other</t>
  </si>
  <si>
    <t>rim and side</t>
  </si>
  <si>
    <t>Flow blue</t>
  </si>
  <si>
    <t>1 MVC</t>
  </si>
  <si>
    <t>white and blue</t>
  </si>
  <si>
    <t>highly fired coarse earthenware blue stars and stripes on one, red stars on other</t>
  </si>
  <si>
    <t>white with red or blue</t>
  </si>
  <si>
    <t>highly fired refined earthenware yellow fawn figurine</t>
  </si>
  <si>
    <t>missing front right leg</t>
  </si>
  <si>
    <t>highly fired refined earthenware figurine.  Green dress, white hand</t>
  </si>
  <si>
    <t>back of woman, one hand holding skirt</t>
  </si>
  <si>
    <t>polychrome pheasant central motif</t>
  </si>
  <si>
    <t>bowl</t>
  </si>
  <si>
    <t>Transfer-printed underglaze lustre</t>
  </si>
  <si>
    <t>gold lustre across rim with a farm village central motif</t>
  </si>
  <si>
    <t>base and rime</t>
  </si>
  <si>
    <t>Green wheel stripe on rim</t>
  </si>
  <si>
    <t>Unidentified green mark on marley</t>
  </si>
  <si>
    <t>Saucer</t>
  </si>
  <si>
    <t>Scammell</t>
  </si>
  <si>
    <t>half of saucer</t>
  </si>
  <si>
    <t>black leaf pattern on marley with black band on rim</t>
  </si>
  <si>
    <t>Vitrified Jackson china</t>
  </si>
  <si>
    <t>Cup</t>
  </si>
  <si>
    <t>Green and blue narrow marley pattern</t>
  </si>
  <si>
    <t>Mayer China</t>
  </si>
  <si>
    <t>McNicol china Clarksburg</t>
  </si>
  <si>
    <t>Plate</t>
  </si>
  <si>
    <t>Two narrow marley bands, one green, one orange</t>
  </si>
  <si>
    <t>Two dark green marley bands, one at rim and other at transition between marley and cavetto</t>
  </si>
  <si>
    <t>Cullens; Carr china company, Knoxville, Tennessee</t>
  </si>
  <si>
    <t xml:space="preserve">Base and rim </t>
  </si>
  <si>
    <t>base and rim</t>
  </si>
  <si>
    <t>Orange chef on orange patterned band</t>
  </si>
  <si>
    <t xml:space="preserve">orange </t>
  </si>
  <si>
    <t>Orange leaf pattern on marley</t>
  </si>
  <si>
    <t>base and marley</t>
  </si>
  <si>
    <t>Two green narrow bands on rim</t>
  </si>
  <si>
    <t>rim and marley</t>
  </si>
  <si>
    <t>Two narrow green bands on rim</t>
  </si>
  <si>
    <t>rim and cavetto</t>
  </si>
  <si>
    <t>narow green band, thick red band, narrow green band on rim</t>
  </si>
  <si>
    <t>green and red</t>
  </si>
  <si>
    <t>yellow bodied green and red band on rim</t>
  </si>
  <si>
    <t>yellow, green and red</t>
  </si>
  <si>
    <t>Unidentified table or teaware</t>
  </si>
  <si>
    <t>Pink and blue band on side</t>
  </si>
  <si>
    <t>green band around rim, flower and vine around marley</t>
  </si>
  <si>
    <t>O.P.Co. Syracuse, china</t>
  </si>
  <si>
    <t xml:space="preserve">green and blue </t>
  </si>
  <si>
    <t>brown glaze on outside, white glaze on inside</t>
  </si>
  <si>
    <t>Hall</t>
  </si>
  <si>
    <t>Brown and white</t>
  </si>
  <si>
    <t>Two narrow brown bands on marley</t>
  </si>
  <si>
    <t xml:space="preserve">brown  </t>
  </si>
  <si>
    <t>Bowl and plate</t>
  </si>
  <si>
    <t>Bluish green rouletted pattern on marley</t>
  </si>
  <si>
    <t>D.E. McNicol, Vitrified china</t>
  </si>
  <si>
    <t>Blue green</t>
  </si>
  <si>
    <t>scaled edge with red band on plate</t>
  </si>
  <si>
    <t>econo-rim</t>
  </si>
  <si>
    <t>Unidentified Table and Teawares</t>
  </si>
  <si>
    <t>ESCO Japan</t>
  </si>
  <si>
    <t>Dark green band on rim, polychrome floral pattern</t>
  </si>
  <si>
    <t>Old Ivory</t>
  </si>
  <si>
    <t>Polychrome</t>
  </si>
  <si>
    <t>red wave on rim</t>
  </si>
  <si>
    <t>santone 1940</t>
  </si>
  <si>
    <t>Two dark green bands on rim, and dark green band on marley</t>
  </si>
  <si>
    <t>1939-</t>
  </si>
  <si>
    <t>Iroquois</t>
  </si>
  <si>
    <t>Two green bands on rim, one thick one narrow</t>
  </si>
  <si>
    <t xml:space="preserve">green </t>
  </si>
  <si>
    <t>Press-molded transfer-printed underglaze</t>
  </si>
  <si>
    <t>Unidentified tableware</t>
  </si>
  <si>
    <t>blue, green, black</t>
  </si>
  <si>
    <t>green and black</t>
  </si>
  <si>
    <t xml:space="preserve">red </t>
  </si>
  <si>
    <t>highly fired coarse earthenware with three green bands on side</t>
  </si>
  <si>
    <t>refined earthenware with yellow band on rim with yellow floral pattern</t>
  </si>
  <si>
    <t>refined earthenware with Yellow glaze with uneven-scalloped edged rim</t>
  </si>
  <si>
    <t>refined earthenware with Impressed floral design with hand-painted black rim</t>
  </si>
  <si>
    <t>refined earthenware with Impressed rim with green and black narrow bands and yellow glaze</t>
  </si>
  <si>
    <t>refined earthenware with Impressed lattice design on marley with light green glaze</t>
  </si>
  <si>
    <t>refined earthenware with bright yellow glaze</t>
  </si>
  <si>
    <t>refined earthenware with red glaze</t>
  </si>
  <si>
    <t>refined earthenware with Repeated pattern on marley with green glaze</t>
  </si>
  <si>
    <t>refined earthenware with impressed flower with blue glaze</t>
  </si>
  <si>
    <t>refined earthenware with bright orange glaze</t>
  </si>
  <si>
    <t>refined earthenware lid with impressed flower and wicker design on edge</t>
  </si>
  <si>
    <t>lid</t>
  </si>
  <si>
    <t>gold</t>
  </si>
  <si>
    <t>1 MVC:  though they do not mend</t>
  </si>
  <si>
    <t>refined earthenware impressed with nondiscernable design</t>
  </si>
  <si>
    <t>refined earthenware with gold lustre across impressed nondiscernable design</t>
  </si>
  <si>
    <t>refined earthenware with blue glaze</t>
  </si>
  <si>
    <t>refined earthenware with yellow glaze</t>
  </si>
  <si>
    <t>platter</t>
  </si>
  <si>
    <t>highly fired coarse earthenware with floral and leaf pattern on marley and rim</t>
  </si>
  <si>
    <t>impressed tree and grass motif with light aqua glaze</t>
  </si>
  <si>
    <t>light aqua</t>
  </si>
  <si>
    <t>refined earthenware with aqua glaze</t>
  </si>
  <si>
    <t>refined earthenware with green glaze</t>
  </si>
  <si>
    <t>plate and saucer</t>
  </si>
  <si>
    <t>refined earthenware with light green glaze</t>
  </si>
  <si>
    <t xml:space="preserve">light green </t>
  </si>
  <si>
    <t>Salt glazed vessel</t>
  </si>
  <si>
    <t>brown</t>
  </si>
  <si>
    <t>shoulder and rim</t>
  </si>
  <si>
    <t>Children's table and teaware</t>
  </si>
  <si>
    <t>polychrom floral patterns and Willow ware</t>
  </si>
  <si>
    <t>Paramount Ivory, Nautilus (E 41 NB), Homer Laughlin, Krown</t>
  </si>
  <si>
    <t xml:space="preserve">Homer Laughlin, Edwin M. Knowles, Nautilus, Crown, </t>
  </si>
  <si>
    <t>Limoges</t>
  </si>
  <si>
    <t>1891-</t>
  </si>
  <si>
    <t>Total Artifacts:</t>
  </si>
  <si>
    <t>TPQ:</t>
  </si>
  <si>
    <t>Due to date of Hotelware from Set D</t>
  </si>
  <si>
    <t>http://www.limogesboutique.com/Limoges-Porcelain.html</t>
  </si>
  <si>
    <t>1850-1920</t>
  </si>
  <si>
    <t>http://www.antiquebottles.co.za/Pages/Categories/StoneGins.htm</t>
  </si>
  <si>
    <t>Bols&amp;Zoon&amp;Molyn</t>
  </si>
  <si>
    <t>1937-</t>
  </si>
  <si>
    <t>Ashtray</t>
  </si>
  <si>
    <t>Snuf-a-Rette</t>
  </si>
  <si>
    <t>http://www.collectinginsulators.com/Ashtrays/NationalPorcelain.html</t>
  </si>
  <si>
    <t>1899-1981</t>
  </si>
  <si>
    <t>http://www.ohioriverpottery.com/pages3/tst-pot.html</t>
  </si>
  <si>
    <t>1933-1950</t>
  </si>
  <si>
    <t>Miller et al.  2000; http://www.ellarslie.org/about_pottery.htm</t>
  </si>
  <si>
    <t>1923-1953</t>
  </si>
  <si>
    <t>http://www.wvencyclopedia.org/articles/988</t>
  </si>
  <si>
    <t>1881-1896</t>
  </si>
  <si>
    <t>http://www.marks4ceramics.com/SITEMAPfiles/index26.html</t>
  </si>
  <si>
    <t>1903-</t>
  </si>
  <si>
    <t>http://www.hallchina.com/</t>
  </si>
  <si>
    <t>1939-1960</t>
  </si>
  <si>
    <t>http://www.marks4ceramics.com/SITEMAPfiles/index33.html</t>
  </si>
  <si>
    <t>1933-2009</t>
  </si>
  <si>
    <t>O.P.Co.Syracuse china</t>
  </si>
  <si>
    <t>Mean Ceramic Date:</t>
  </si>
  <si>
    <t>Date Range</t>
  </si>
  <si>
    <t>Mean Date</t>
  </si>
  <si>
    <t>Description</t>
  </si>
  <si>
    <t>Sum:</t>
  </si>
  <si>
    <t>Minimum Vessel Count:</t>
  </si>
  <si>
    <t>Mean Ceramic Date</t>
  </si>
  <si>
    <t>Product of Sherd Count and Mean Date</t>
  </si>
  <si>
    <t>Set I; 1MVC</t>
  </si>
  <si>
    <t>Set X; 1MVC</t>
  </si>
  <si>
    <t>Mends to 43 MVC</t>
  </si>
  <si>
    <t>7 MVC</t>
  </si>
  <si>
    <t>Mends to 14 MVC</t>
  </si>
  <si>
    <t>base of vase</t>
  </si>
  <si>
    <t>highly fired coarse earthenware with light green glaze with "Like Magic it's out Nuf-a-Rette" Trademark</t>
  </si>
  <si>
    <t>Spode</t>
  </si>
  <si>
    <t>one red Willow ware, one plate with dark red unidentified transfer-printed pattern, one black pattern with blue and red dots</t>
  </si>
  <si>
    <t>1921-</t>
  </si>
  <si>
    <t>Made in Japan, Limoges</t>
  </si>
  <si>
    <t>1768-</t>
  </si>
  <si>
    <t>Gin container</t>
  </si>
  <si>
    <t>Warwick China</t>
  </si>
  <si>
    <t>Decal print</t>
  </si>
  <si>
    <t>1887-1951</t>
  </si>
  <si>
    <t>Thorn 1947:  152</t>
  </si>
  <si>
    <t>polychrome pattern with lustre transfer-print or stencilled lustre</t>
  </si>
  <si>
    <t>green banded rim</t>
  </si>
  <si>
    <t>albany slip on both sides</t>
  </si>
  <si>
    <t>albany slip on one side</t>
  </si>
  <si>
    <t>Yelloware</t>
  </si>
  <si>
    <t>highly fired coarse earthenware with light blue glaze</t>
  </si>
  <si>
    <t>Serenade Homer Laughlin</t>
  </si>
  <si>
    <t>Fiestaware</t>
  </si>
  <si>
    <t>Cunningham 1995:  188</t>
  </si>
  <si>
    <t>1936-1973</t>
  </si>
  <si>
    <t>1939-1973</t>
  </si>
  <si>
    <t>http://www.hlchina.com/fiestaretail.htm</t>
  </si>
  <si>
    <t>Total Sherd Count:</t>
  </si>
  <si>
    <t>1830-1940</t>
  </si>
  <si>
    <t>Yellow ware</t>
  </si>
  <si>
    <r>
      <t xml:space="preserve">Ceramics:  416                  Milk Glass:  </t>
    </r>
    <r>
      <rPr>
        <sz val="11"/>
        <color theme="1"/>
        <rFont val="Calibri"/>
        <family val="2"/>
        <scheme val="minor"/>
      </rPr>
      <t>61</t>
    </r>
  </si>
  <si>
    <t>white Bristol glaze and unidentified blue maker's mark on side</t>
  </si>
  <si>
    <t>brown stoneware with salt glaze dipped in Bristol glaze with albany slip on inside</t>
  </si>
  <si>
    <t>Table 1</t>
  </si>
  <si>
    <t>Table 2</t>
  </si>
  <si>
    <t>1820-</t>
  </si>
  <si>
    <t>Presse-molded, decal print</t>
  </si>
  <si>
    <t>solid flow blue on rim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</si>
</sst>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8"/>
  <sheetViews>
    <sheetView workbookViewId="0"/>
  </sheetViews>
  <sheetFormatPr defaultRowHeight="15"/>
  <cols>
    <col min="1" max="1" width="13" customWidth="1"/>
    <col min="2" max="2" width="9.140625" customWidth="1"/>
    <col min="3" max="3" width="6" customWidth="1"/>
    <col min="4" max="4" width="28" customWidth="1"/>
    <col min="5" max="5" width="64.140625" customWidth="1"/>
    <col min="6" max="6" width="9.85546875" customWidth="1"/>
    <col min="7" max="7" width="12.7109375" customWidth="1"/>
    <col min="11" max="11" width="18.42578125" customWidth="1"/>
  </cols>
  <sheetData>
    <row r="1" spans="1:11">
      <c r="A1" s="1" t="s">
        <v>370</v>
      </c>
    </row>
    <row r="2" spans="1:11">
      <c r="A2" s="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132</v>
      </c>
    </row>
    <row r="4" spans="1:11">
      <c r="A4" t="s">
        <v>11</v>
      </c>
      <c r="B4" t="s">
        <v>134</v>
      </c>
      <c r="C4">
        <v>6</v>
      </c>
      <c r="D4" t="s">
        <v>260</v>
      </c>
      <c r="E4" s="2" t="s">
        <v>246</v>
      </c>
      <c r="F4" t="s">
        <v>325</v>
      </c>
      <c r="G4" s="2" t="s">
        <v>13</v>
      </c>
      <c r="H4" t="s">
        <v>247</v>
      </c>
      <c r="I4" t="s">
        <v>95</v>
      </c>
      <c r="K4" t="s">
        <v>133</v>
      </c>
    </row>
    <row r="5" spans="1:11">
      <c r="A5" t="s">
        <v>11</v>
      </c>
      <c r="B5" t="s">
        <v>134</v>
      </c>
      <c r="C5">
        <v>10</v>
      </c>
      <c r="D5" t="s">
        <v>56</v>
      </c>
      <c r="E5" s="2" t="s">
        <v>12</v>
      </c>
      <c r="F5" t="s">
        <v>325</v>
      </c>
      <c r="G5" s="2" t="s">
        <v>14</v>
      </c>
      <c r="H5" t="s">
        <v>326</v>
      </c>
      <c r="K5" t="s">
        <v>133</v>
      </c>
    </row>
    <row r="6" spans="1:11">
      <c r="A6" t="s">
        <v>11</v>
      </c>
      <c r="B6" t="s">
        <v>214</v>
      </c>
      <c r="C6">
        <v>2</v>
      </c>
      <c r="D6" t="s">
        <v>56</v>
      </c>
      <c r="E6" s="2" t="s">
        <v>234</v>
      </c>
      <c r="F6" t="s">
        <v>325</v>
      </c>
      <c r="G6" s="2" t="s">
        <v>15</v>
      </c>
      <c r="H6" t="s">
        <v>235</v>
      </c>
      <c r="I6" t="s">
        <v>236</v>
      </c>
      <c r="K6" t="s">
        <v>133</v>
      </c>
    </row>
    <row r="7" spans="1:11">
      <c r="A7" t="s">
        <v>11</v>
      </c>
      <c r="B7" t="s">
        <v>214</v>
      </c>
      <c r="C7">
        <v>2</v>
      </c>
      <c r="D7" t="s">
        <v>56</v>
      </c>
      <c r="E7" s="2" t="s">
        <v>253</v>
      </c>
      <c r="F7" s="3">
        <v>1940</v>
      </c>
      <c r="G7" s="2" t="s">
        <v>16</v>
      </c>
      <c r="H7" t="s">
        <v>254</v>
      </c>
      <c r="I7" t="s">
        <v>95</v>
      </c>
      <c r="K7" t="s">
        <v>133</v>
      </c>
    </row>
    <row r="8" spans="1:11">
      <c r="A8" t="s">
        <v>11</v>
      </c>
      <c r="B8" t="s">
        <v>242</v>
      </c>
      <c r="C8">
        <v>2</v>
      </c>
      <c r="D8" t="s">
        <v>56</v>
      </c>
      <c r="E8" s="2" t="s">
        <v>243</v>
      </c>
      <c r="F8" t="s">
        <v>139</v>
      </c>
      <c r="G8" s="2" t="s">
        <v>17</v>
      </c>
      <c r="H8" t="s">
        <v>244</v>
      </c>
      <c r="I8" t="s">
        <v>245</v>
      </c>
      <c r="K8" t="s">
        <v>133</v>
      </c>
    </row>
    <row r="9" spans="1:11">
      <c r="A9" t="s">
        <v>11</v>
      </c>
      <c r="B9" t="s">
        <v>134</v>
      </c>
      <c r="C9">
        <v>11</v>
      </c>
      <c r="D9" t="s">
        <v>56</v>
      </c>
      <c r="E9" s="2" t="s">
        <v>250</v>
      </c>
      <c r="F9" t="s">
        <v>325</v>
      </c>
      <c r="G9" s="2" t="s">
        <v>18</v>
      </c>
      <c r="H9" t="s">
        <v>251</v>
      </c>
      <c r="I9" t="s">
        <v>252</v>
      </c>
      <c r="K9" t="s">
        <v>133</v>
      </c>
    </row>
    <row r="10" spans="1:11">
      <c r="A10" t="s">
        <v>11</v>
      </c>
      <c r="B10" t="s">
        <v>248</v>
      </c>
      <c r="C10">
        <v>1</v>
      </c>
      <c r="E10" s="2" t="s">
        <v>44</v>
      </c>
      <c r="F10" t="s">
        <v>139</v>
      </c>
      <c r="G10" s="2" t="s">
        <v>19</v>
      </c>
      <c r="H10" t="s">
        <v>249</v>
      </c>
      <c r="K10" t="s">
        <v>133</v>
      </c>
    </row>
    <row r="11" spans="1:11">
      <c r="A11" t="s">
        <v>11</v>
      </c>
      <c r="B11" t="s">
        <v>134</v>
      </c>
      <c r="C11">
        <v>5</v>
      </c>
      <c r="E11" s="2" t="s">
        <v>44</v>
      </c>
      <c r="F11" t="s">
        <v>325</v>
      </c>
      <c r="G11" s="2" t="s">
        <v>20</v>
      </c>
      <c r="H11" t="s">
        <v>235</v>
      </c>
      <c r="K11" t="s">
        <v>133</v>
      </c>
    </row>
    <row r="12" spans="1:11" ht="30">
      <c r="A12" t="s">
        <v>11</v>
      </c>
      <c r="B12" t="s">
        <v>214</v>
      </c>
      <c r="C12">
        <v>2</v>
      </c>
      <c r="D12" t="s">
        <v>39</v>
      </c>
      <c r="E12" s="2" t="s">
        <v>216</v>
      </c>
      <c r="F12" t="s">
        <v>139</v>
      </c>
      <c r="G12" s="2" t="s">
        <v>335</v>
      </c>
      <c r="I12" t="s">
        <v>42</v>
      </c>
      <c r="J12" t="s">
        <v>219</v>
      </c>
      <c r="K12" t="s">
        <v>133</v>
      </c>
    </row>
    <row r="13" spans="1:11">
      <c r="A13" t="s">
        <v>11</v>
      </c>
      <c r="B13" t="s">
        <v>134</v>
      </c>
      <c r="C13">
        <v>9</v>
      </c>
      <c r="D13" t="s">
        <v>56</v>
      </c>
      <c r="E13" s="2" t="s">
        <v>255</v>
      </c>
      <c r="F13" t="s">
        <v>256</v>
      </c>
      <c r="G13" s="2" t="s">
        <v>21</v>
      </c>
      <c r="H13" t="s">
        <v>257</v>
      </c>
      <c r="I13" t="s">
        <v>42</v>
      </c>
      <c r="K13" t="s">
        <v>133</v>
      </c>
    </row>
    <row r="14" spans="1:11" ht="60">
      <c r="A14" t="s">
        <v>11</v>
      </c>
      <c r="B14" t="s">
        <v>134</v>
      </c>
      <c r="C14">
        <v>5</v>
      </c>
      <c r="D14" t="s">
        <v>56</v>
      </c>
      <c r="E14" s="2" t="s">
        <v>258</v>
      </c>
      <c r="F14" t="s">
        <v>325</v>
      </c>
      <c r="G14" s="2" t="s">
        <v>22</v>
      </c>
      <c r="H14" t="s">
        <v>235</v>
      </c>
      <c r="I14" t="s">
        <v>259</v>
      </c>
      <c r="K14" s="2" t="s">
        <v>324</v>
      </c>
    </row>
    <row r="15" spans="1:11">
      <c r="A15" t="s">
        <v>11</v>
      </c>
      <c r="B15" t="s">
        <v>134</v>
      </c>
      <c r="C15">
        <v>18</v>
      </c>
      <c r="D15" t="s">
        <v>43</v>
      </c>
      <c r="E15" s="2" t="s">
        <v>44</v>
      </c>
      <c r="F15" t="s">
        <v>323</v>
      </c>
      <c r="G15" s="2" t="s">
        <v>23</v>
      </c>
      <c r="H15" t="s">
        <v>209</v>
      </c>
      <c r="K15" t="s">
        <v>133</v>
      </c>
    </row>
    <row r="16" spans="1:11">
      <c r="A16" t="s">
        <v>11</v>
      </c>
      <c r="B16" t="s">
        <v>214</v>
      </c>
      <c r="C16">
        <v>1</v>
      </c>
      <c r="D16" t="s">
        <v>56</v>
      </c>
      <c r="E16" s="2" t="s">
        <v>228</v>
      </c>
      <c r="F16" t="s">
        <v>139</v>
      </c>
      <c r="G16" s="2" t="s">
        <v>24</v>
      </c>
      <c r="I16" t="s">
        <v>229</v>
      </c>
      <c r="J16" t="s">
        <v>71</v>
      </c>
      <c r="K16" t="s">
        <v>133</v>
      </c>
    </row>
    <row r="17" spans="1:11">
      <c r="A17" t="s">
        <v>11</v>
      </c>
      <c r="B17" t="s">
        <v>232</v>
      </c>
      <c r="C17">
        <v>1</v>
      </c>
      <c r="D17" t="s">
        <v>56</v>
      </c>
      <c r="E17" s="2" t="s">
        <v>233</v>
      </c>
      <c r="F17" t="s">
        <v>139</v>
      </c>
      <c r="G17" s="2" t="s">
        <v>25</v>
      </c>
      <c r="I17" t="s">
        <v>100</v>
      </c>
      <c r="J17" t="s">
        <v>71</v>
      </c>
      <c r="K17" t="s">
        <v>133</v>
      </c>
    </row>
    <row r="18" spans="1:11">
      <c r="A18" t="s">
        <v>11</v>
      </c>
      <c r="B18" t="s">
        <v>68</v>
      </c>
      <c r="C18">
        <v>1</v>
      </c>
      <c r="D18" t="s">
        <v>56</v>
      </c>
      <c r="E18" s="2" t="s">
        <v>203</v>
      </c>
      <c r="F18" t="s">
        <v>139</v>
      </c>
      <c r="G18" s="2" t="s">
        <v>26</v>
      </c>
      <c r="I18" t="s">
        <v>42</v>
      </c>
      <c r="J18" t="s">
        <v>112</v>
      </c>
      <c r="K18" t="s">
        <v>133</v>
      </c>
    </row>
    <row r="19" spans="1:11">
      <c r="A19" t="s">
        <v>11</v>
      </c>
      <c r="B19" t="s">
        <v>214</v>
      </c>
      <c r="C19">
        <v>1</v>
      </c>
      <c r="D19" t="s">
        <v>56</v>
      </c>
      <c r="E19" s="2" t="s">
        <v>226</v>
      </c>
      <c r="F19" t="s">
        <v>139</v>
      </c>
      <c r="G19" s="2" t="s">
        <v>27</v>
      </c>
      <c r="I19" t="s">
        <v>42</v>
      </c>
      <c r="J19" t="s">
        <v>227</v>
      </c>
      <c r="K19" t="s">
        <v>133</v>
      </c>
    </row>
    <row r="20" spans="1:11">
      <c r="A20" t="s">
        <v>11</v>
      </c>
      <c r="B20" t="s">
        <v>214</v>
      </c>
      <c r="C20">
        <v>1</v>
      </c>
      <c r="D20" t="s">
        <v>56</v>
      </c>
      <c r="E20" s="2" t="s">
        <v>224</v>
      </c>
      <c r="F20" t="s">
        <v>139</v>
      </c>
      <c r="G20" s="2" t="s">
        <v>28</v>
      </c>
      <c r="I20" t="s">
        <v>42</v>
      </c>
      <c r="J20" t="s">
        <v>225</v>
      </c>
      <c r="K20" t="s">
        <v>133</v>
      </c>
    </row>
    <row r="21" spans="1:11">
      <c r="A21" t="s">
        <v>11</v>
      </c>
      <c r="B21" t="s">
        <v>214</v>
      </c>
      <c r="C21">
        <v>1</v>
      </c>
      <c r="D21" t="s">
        <v>56</v>
      </c>
      <c r="E21" s="2" t="s">
        <v>220</v>
      </c>
      <c r="F21" t="s">
        <v>139</v>
      </c>
      <c r="G21" s="2" t="s">
        <v>29</v>
      </c>
      <c r="I21" t="s">
        <v>221</v>
      </c>
      <c r="J21" t="s">
        <v>219</v>
      </c>
      <c r="K21" t="s">
        <v>133</v>
      </c>
    </row>
    <row r="22" spans="1:11">
      <c r="A22" t="s">
        <v>11</v>
      </c>
      <c r="B22" t="s">
        <v>214</v>
      </c>
      <c r="C22">
        <v>1</v>
      </c>
      <c r="D22" t="s">
        <v>56</v>
      </c>
      <c r="E22" s="2" t="s">
        <v>240</v>
      </c>
      <c r="F22" t="s">
        <v>139</v>
      </c>
      <c r="G22" s="2" t="s">
        <v>30</v>
      </c>
      <c r="I22" t="s">
        <v>241</v>
      </c>
      <c r="J22" t="s">
        <v>227</v>
      </c>
      <c r="K22" t="s">
        <v>133</v>
      </c>
    </row>
    <row r="23" spans="1:11">
      <c r="A23" t="s">
        <v>11</v>
      </c>
      <c r="B23" t="s">
        <v>169</v>
      </c>
      <c r="C23">
        <v>1</v>
      </c>
      <c r="D23" t="s">
        <v>56</v>
      </c>
      <c r="E23" s="2" t="s">
        <v>230</v>
      </c>
      <c r="F23" t="s">
        <v>139</v>
      </c>
      <c r="G23" s="2" t="s">
        <v>31</v>
      </c>
      <c r="I23" t="s">
        <v>231</v>
      </c>
      <c r="J23" t="s">
        <v>227</v>
      </c>
      <c r="K23" t="s">
        <v>133</v>
      </c>
    </row>
    <row r="24" spans="1:11" ht="30">
      <c r="A24" t="s">
        <v>11</v>
      </c>
      <c r="B24" t="s">
        <v>232</v>
      </c>
      <c r="C24">
        <v>1</v>
      </c>
      <c r="E24" s="2" t="s">
        <v>237</v>
      </c>
      <c r="F24" t="s">
        <v>321</v>
      </c>
      <c r="G24" s="2" t="s">
        <v>32</v>
      </c>
      <c r="H24" t="s">
        <v>238</v>
      </c>
      <c r="I24" t="s">
        <v>239</v>
      </c>
      <c r="J24" t="s">
        <v>219</v>
      </c>
      <c r="K24" s="2" t="s">
        <v>322</v>
      </c>
    </row>
    <row r="25" spans="1:11">
      <c r="A25" t="s">
        <v>11</v>
      </c>
      <c r="B25" t="s">
        <v>214</v>
      </c>
      <c r="C25">
        <v>1</v>
      </c>
      <c r="D25" t="s">
        <v>56</v>
      </c>
      <c r="E25" s="2" t="s">
        <v>222</v>
      </c>
      <c r="F25" t="s">
        <v>139</v>
      </c>
      <c r="G25" s="2" t="s">
        <v>33</v>
      </c>
      <c r="I25" t="s">
        <v>221</v>
      </c>
      <c r="J25" t="s">
        <v>223</v>
      </c>
      <c r="K25" t="s">
        <v>133</v>
      </c>
    </row>
    <row r="26" spans="1:11" ht="60">
      <c r="A26" t="s">
        <v>11</v>
      </c>
      <c r="B26" t="s">
        <v>210</v>
      </c>
      <c r="C26">
        <v>1</v>
      </c>
      <c r="D26" t="s">
        <v>39</v>
      </c>
      <c r="E26" s="2" t="s">
        <v>211</v>
      </c>
      <c r="F26" t="s">
        <v>319</v>
      </c>
      <c r="G26" s="2" t="s">
        <v>34</v>
      </c>
      <c r="H26" t="s">
        <v>212</v>
      </c>
      <c r="I26" t="s">
        <v>42</v>
      </c>
      <c r="K26" s="2" t="s">
        <v>320</v>
      </c>
    </row>
    <row r="27" spans="1:11">
      <c r="A27" t="s">
        <v>11</v>
      </c>
      <c r="B27" t="s">
        <v>205</v>
      </c>
      <c r="C27">
        <v>1</v>
      </c>
      <c r="D27" t="s">
        <v>39</v>
      </c>
      <c r="E27" s="2" t="s">
        <v>208</v>
      </c>
      <c r="F27" t="s">
        <v>139</v>
      </c>
      <c r="G27" s="2" t="s">
        <v>336</v>
      </c>
      <c r="H27" t="s">
        <v>213</v>
      </c>
      <c r="I27" t="s">
        <v>93</v>
      </c>
      <c r="J27" t="s">
        <v>123</v>
      </c>
      <c r="K27" t="s">
        <v>133</v>
      </c>
    </row>
    <row r="28" spans="1:11" ht="45">
      <c r="A28" t="s">
        <v>11</v>
      </c>
      <c r="B28" t="s">
        <v>214</v>
      </c>
      <c r="C28">
        <v>1</v>
      </c>
      <c r="D28" t="s">
        <v>56</v>
      </c>
      <c r="E28" s="2" t="s">
        <v>215</v>
      </c>
      <c r="F28" t="s">
        <v>317</v>
      </c>
      <c r="G28" s="2" t="s">
        <v>35</v>
      </c>
      <c r="H28" t="s">
        <v>217</v>
      </c>
      <c r="J28" t="s">
        <v>218</v>
      </c>
      <c r="K28" s="2" t="s">
        <v>318</v>
      </c>
    </row>
    <row r="29" spans="1:11" ht="60">
      <c r="A29" t="s">
        <v>11</v>
      </c>
      <c r="B29" t="s">
        <v>205</v>
      </c>
      <c r="C29">
        <v>1</v>
      </c>
      <c r="D29" t="s">
        <v>39</v>
      </c>
      <c r="E29" s="2" t="s">
        <v>204</v>
      </c>
      <c r="F29" t="s">
        <v>315</v>
      </c>
      <c r="G29" s="2" t="s">
        <v>36</v>
      </c>
      <c r="H29" t="s">
        <v>206</v>
      </c>
      <c r="I29" t="s">
        <v>42</v>
      </c>
      <c r="J29" t="s">
        <v>207</v>
      </c>
      <c r="K29" s="2" t="s">
        <v>316</v>
      </c>
    </row>
    <row r="30" spans="1:11">
      <c r="A30" t="s">
        <v>37</v>
      </c>
      <c r="B30" t="s">
        <v>38</v>
      </c>
      <c r="C30">
        <v>1</v>
      </c>
      <c r="D30" t="s">
        <v>141</v>
      </c>
      <c r="E30" s="2" t="s">
        <v>142</v>
      </c>
      <c r="F30" t="s">
        <v>143</v>
      </c>
      <c r="G30" s="2"/>
      <c r="K30" t="s">
        <v>133</v>
      </c>
    </row>
    <row r="31" spans="1:11">
      <c r="A31" t="s">
        <v>37</v>
      </c>
      <c r="B31" t="s">
        <v>38</v>
      </c>
      <c r="C31">
        <v>10</v>
      </c>
      <c r="D31" t="s">
        <v>80</v>
      </c>
      <c r="E31" s="2" t="s">
        <v>135</v>
      </c>
      <c r="F31" t="s">
        <v>372</v>
      </c>
      <c r="G31" s="2"/>
      <c r="I31" s="2" t="s">
        <v>85</v>
      </c>
      <c r="K31" t="s">
        <v>133</v>
      </c>
    </row>
    <row r="32" spans="1:11">
      <c r="A32" t="s">
        <v>37</v>
      </c>
      <c r="B32" t="s">
        <v>38</v>
      </c>
      <c r="C32">
        <v>1</v>
      </c>
      <c r="D32" t="s">
        <v>80</v>
      </c>
      <c r="E32" s="2" t="s">
        <v>136</v>
      </c>
      <c r="F32" t="s">
        <v>372</v>
      </c>
      <c r="G32" s="2"/>
      <c r="I32" t="s">
        <v>42</v>
      </c>
      <c r="K32" t="s">
        <v>133</v>
      </c>
    </row>
    <row r="33" spans="1:11">
      <c r="A33" t="s">
        <v>37</v>
      </c>
      <c r="B33" t="s">
        <v>38</v>
      </c>
      <c r="C33">
        <v>2</v>
      </c>
      <c r="D33" t="s">
        <v>80</v>
      </c>
      <c r="E33" s="2" t="s">
        <v>353</v>
      </c>
      <c r="F33" t="s">
        <v>372</v>
      </c>
      <c r="G33" s="2"/>
      <c r="I33" t="s">
        <v>42</v>
      </c>
      <c r="K33" t="s">
        <v>133</v>
      </c>
    </row>
    <row r="34" spans="1:11">
      <c r="A34" t="s">
        <v>37</v>
      </c>
      <c r="B34" t="s">
        <v>38</v>
      </c>
      <c r="C34">
        <v>1</v>
      </c>
      <c r="D34" t="s">
        <v>349</v>
      </c>
      <c r="E34" s="2" t="s">
        <v>40</v>
      </c>
      <c r="F34" t="s">
        <v>313</v>
      </c>
      <c r="G34" s="2"/>
      <c r="I34" t="s">
        <v>41</v>
      </c>
      <c r="K34" t="s">
        <v>133</v>
      </c>
    </row>
    <row r="35" spans="1:11">
      <c r="A35" t="s">
        <v>37</v>
      </c>
      <c r="B35" t="s">
        <v>38</v>
      </c>
      <c r="C35">
        <v>1</v>
      </c>
      <c r="D35" t="s">
        <v>43</v>
      </c>
      <c r="E35" s="2" t="s">
        <v>44</v>
      </c>
      <c r="F35" t="s">
        <v>372</v>
      </c>
      <c r="G35" s="2"/>
      <c r="J35" t="s">
        <v>45</v>
      </c>
      <c r="K35" t="s">
        <v>133</v>
      </c>
    </row>
    <row r="36" spans="1:11" ht="14.25" customHeight="1">
      <c r="A36" t="s">
        <v>37</v>
      </c>
      <c r="B36" t="s">
        <v>46</v>
      </c>
      <c r="C36">
        <v>26</v>
      </c>
      <c r="D36" t="s">
        <v>47</v>
      </c>
      <c r="E36" s="2" t="s">
        <v>48</v>
      </c>
      <c r="F36" t="s">
        <v>372</v>
      </c>
      <c r="G36" s="2"/>
      <c r="H36" t="s">
        <v>342</v>
      </c>
      <c r="I36" t="s">
        <v>41</v>
      </c>
      <c r="J36" t="s">
        <v>49</v>
      </c>
      <c r="K36" t="s">
        <v>133</v>
      </c>
    </row>
    <row r="37" spans="1:11" ht="46.5" customHeight="1">
      <c r="A37" t="s">
        <v>37</v>
      </c>
      <c r="B37" t="s">
        <v>46</v>
      </c>
      <c r="C37">
        <v>45</v>
      </c>
      <c r="D37" t="s">
        <v>349</v>
      </c>
      <c r="E37" s="2" t="s">
        <v>51</v>
      </c>
      <c r="F37" t="s">
        <v>313</v>
      </c>
      <c r="G37" s="2" t="s">
        <v>337</v>
      </c>
      <c r="H37" t="s">
        <v>298</v>
      </c>
      <c r="I37" t="s">
        <v>50</v>
      </c>
      <c r="J37" t="s">
        <v>52</v>
      </c>
      <c r="K37" s="2" t="s">
        <v>314</v>
      </c>
    </row>
    <row r="38" spans="1:11">
      <c r="A38" t="s">
        <v>37</v>
      </c>
      <c r="B38" t="s">
        <v>38</v>
      </c>
      <c r="C38">
        <v>3</v>
      </c>
      <c r="D38" t="s">
        <v>373</v>
      </c>
      <c r="E38" s="2" t="s">
        <v>137</v>
      </c>
      <c r="F38" t="s">
        <v>313</v>
      </c>
      <c r="G38" s="2"/>
      <c r="I38" t="s">
        <v>50</v>
      </c>
      <c r="K38" t="s">
        <v>133</v>
      </c>
    </row>
    <row r="39" spans="1:11">
      <c r="A39" t="s">
        <v>37</v>
      </c>
      <c r="B39" t="s">
        <v>38</v>
      </c>
      <c r="C39">
        <v>3</v>
      </c>
      <c r="D39" t="s">
        <v>53</v>
      </c>
      <c r="E39" s="2" t="s">
        <v>186</v>
      </c>
      <c r="F39" t="s">
        <v>372</v>
      </c>
      <c r="G39" s="2"/>
      <c r="I39" t="s">
        <v>54</v>
      </c>
      <c r="J39" t="s">
        <v>55</v>
      </c>
      <c r="K39" t="s">
        <v>133</v>
      </c>
    </row>
    <row r="40" spans="1:11" ht="30">
      <c r="A40" t="s">
        <v>37</v>
      </c>
      <c r="B40" t="s">
        <v>38</v>
      </c>
      <c r="C40">
        <v>7</v>
      </c>
      <c r="D40" t="s">
        <v>56</v>
      </c>
      <c r="E40" s="2" t="s">
        <v>57</v>
      </c>
      <c r="F40" t="s">
        <v>138</v>
      </c>
      <c r="G40" s="2" t="s">
        <v>184</v>
      </c>
      <c r="I40" t="s">
        <v>50</v>
      </c>
      <c r="J40" t="s">
        <v>55</v>
      </c>
      <c r="K40" t="s">
        <v>133</v>
      </c>
    </row>
    <row r="41" spans="1:11">
      <c r="A41" t="s">
        <v>37</v>
      </c>
      <c r="B41" t="s">
        <v>68</v>
      </c>
      <c r="C41">
        <v>2</v>
      </c>
      <c r="D41" t="s">
        <v>189</v>
      </c>
      <c r="E41" s="2" t="s">
        <v>374</v>
      </c>
      <c r="F41" t="s">
        <v>143</v>
      </c>
      <c r="G41" s="2" t="s">
        <v>190</v>
      </c>
      <c r="I41" t="s">
        <v>191</v>
      </c>
      <c r="J41" t="s">
        <v>188</v>
      </c>
      <c r="K41" t="s">
        <v>133</v>
      </c>
    </row>
    <row r="42" spans="1:11" ht="30">
      <c r="A42" t="s">
        <v>37</v>
      </c>
      <c r="B42" t="s">
        <v>58</v>
      </c>
      <c r="C42">
        <v>3</v>
      </c>
      <c r="D42" t="s">
        <v>56</v>
      </c>
      <c r="E42" s="2" t="s">
        <v>343</v>
      </c>
      <c r="F42" t="s">
        <v>138</v>
      </c>
      <c r="G42" s="2"/>
      <c r="I42" t="s">
        <v>54</v>
      </c>
      <c r="J42" t="s">
        <v>59</v>
      </c>
      <c r="K42" t="s">
        <v>133</v>
      </c>
    </row>
    <row r="43" spans="1:11">
      <c r="A43" t="s">
        <v>37</v>
      </c>
      <c r="B43" t="s">
        <v>134</v>
      </c>
      <c r="C43">
        <v>9</v>
      </c>
      <c r="D43" t="s">
        <v>39</v>
      </c>
      <c r="E43" s="2" t="s">
        <v>352</v>
      </c>
      <c r="F43" t="s">
        <v>138</v>
      </c>
      <c r="G43" s="2"/>
      <c r="I43" t="s">
        <v>50</v>
      </c>
      <c r="J43" t="s">
        <v>71</v>
      </c>
      <c r="K43" t="s">
        <v>133</v>
      </c>
    </row>
    <row r="44" spans="1:11">
      <c r="A44" t="s">
        <v>37</v>
      </c>
      <c r="B44" t="s">
        <v>199</v>
      </c>
      <c r="C44">
        <v>1</v>
      </c>
      <c r="D44" t="s">
        <v>200</v>
      </c>
      <c r="E44" s="2" t="s">
        <v>201</v>
      </c>
      <c r="F44" t="s">
        <v>350</v>
      </c>
      <c r="G44" s="2"/>
      <c r="H44" t="s">
        <v>348</v>
      </c>
      <c r="I44" t="s">
        <v>41</v>
      </c>
      <c r="J44" t="s">
        <v>202</v>
      </c>
      <c r="K44" t="s">
        <v>351</v>
      </c>
    </row>
    <row r="45" spans="1:11" ht="60">
      <c r="A45" t="s">
        <v>60</v>
      </c>
      <c r="B45" t="s">
        <v>46</v>
      </c>
      <c r="C45">
        <v>16</v>
      </c>
      <c r="D45" t="s">
        <v>43</v>
      </c>
      <c r="E45" s="2" t="s">
        <v>44</v>
      </c>
      <c r="F45" t="s">
        <v>301</v>
      </c>
      <c r="G45" s="2"/>
      <c r="H45" t="s">
        <v>300</v>
      </c>
      <c r="J45" t="s">
        <v>61</v>
      </c>
      <c r="K45" s="2" t="s">
        <v>305</v>
      </c>
    </row>
    <row r="46" spans="1:11" ht="60">
      <c r="A46" t="s">
        <v>60</v>
      </c>
      <c r="B46" t="s">
        <v>62</v>
      </c>
      <c r="C46">
        <v>16</v>
      </c>
      <c r="D46" t="s">
        <v>39</v>
      </c>
      <c r="E46" s="2" t="s">
        <v>63</v>
      </c>
      <c r="F46" t="s">
        <v>344</v>
      </c>
      <c r="G46" s="2" t="s">
        <v>185</v>
      </c>
      <c r="H46" t="s">
        <v>345</v>
      </c>
      <c r="I46" t="s">
        <v>50</v>
      </c>
      <c r="J46" t="s">
        <v>52</v>
      </c>
      <c r="K46" s="2" t="s">
        <v>305</v>
      </c>
    </row>
    <row r="47" spans="1:11">
      <c r="A47" t="s">
        <v>60</v>
      </c>
      <c r="B47" t="s">
        <v>38</v>
      </c>
      <c r="C47">
        <v>9</v>
      </c>
      <c r="D47" t="s">
        <v>56</v>
      </c>
      <c r="E47" s="2" t="s">
        <v>64</v>
      </c>
      <c r="F47" t="s">
        <v>346</v>
      </c>
      <c r="G47" s="2" t="s">
        <v>338</v>
      </c>
      <c r="I47" t="s">
        <v>41</v>
      </c>
    </row>
    <row r="48" spans="1:11">
      <c r="A48" t="s">
        <v>60</v>
      </c>
      <c r="B48" t="s">
        <v>65</v>
      </c>
      <c r="C48">
        <v>9</v>
      </c>
      <c r="D48" t="s">
        <v>66</v>
      </c>
      <c r="E48" s="2" t="s">
        <v>67</v>
      </c>
      <c r="F48" t="s">
        <v>346</v>
      </c>
      <c r="G48" s="2"/>
      <c r="I48" t="s">
        <v>50</v>
      </c>
    </row>
    <row r="49" spans="1:11">
      <c r="A49" t="s">
        <v>60</v>
      </c>
      <c r="B49" t="s">
        <v>68</v>
      </c>
      <c r="C49">
        <v>1</v>
      </c>
      <c r="D49" t="s">
        <v>66</v>
      </c>
      <c r="E49" s="2" t="s">
        <v>69</v>
      </c>
      <c r="F49" t="s">
        <v>346</v>
      </c>
      <c r="G49" s="2"/>
      <c r="I49" t="s">
        <v>70</v>
      </c>
      <c r="J49" t="s">
        <v>71</v>
      </c>
    </row>
    <row r="50" spans="1:11" ht="17.25" customHeight="1">
      <c r="A50" t="s">
        <v>60</v>
      </c>
      <c r="B50" t="s">
        <v>72</v>
      </c>
      <c r="C50">
        <v>1</v>
      </c>
      <c r="E50" s="2" t="s">
        <v>75</v>
      </c>
      <c r="F50" t="s">
        <v>346</v>
      </c>
      <c r="G50" s="2"/>
      <c r="I50" t="s">
        <v>73</v>
      </c>
      <c r="J50" t="s">
        <v>74</v>
      </c>
    </row>
    <row r="51" spans="1:11" ht="33" customHeight="1">
      <c r="A51" t="s">
        <v>60</v>
      </c>
      <c r="B51" t="s">
        <v>38</v>
      </c>
      <c r="C51">
        <v>16</v>
      </c>
      <c r="D51" t="s">
        <v>127</v>
      </c>
      <c r="E51" s="2" t="s">
        <v>126</v>
      </c>
      <c r="F51" t="s">
        <v>346</v>
      </c>
      <c r="G51" s="2" t="s">
        <v>339</v>
      </c>
      <c r="I51" t="s">
        <v>50</v>
      </c>
      <c r="J51" t="s">
        <v>61</v>
      </c>
    </row>
    <row r="52" spans="1:11">
      <c r="A52" t="s">
        <v>60</v>
      </c>
      <c r="B52" t="s">
        <v>38</v>
      </c>
      <c r="C52">
        <v>1</v>
      </c>
      <c r="E52" s="2" t="s">
        <v>128</v>
      </c>
      <c r="F52" t="s">
        <v>346</v>
      </c>
      <c r="G52" s="2"/>
      <c r="I52" t="s">
        <v>42</v>
      </c>
      <c r="J52" t="s">
        <v>71</v>
      </c>
    </row>
    <row r="53" spans="1:11">
      <c r="A53" t="s">
        <v>60</v>
      </c>
      <c r="B53" t="s">
        <v>129</v>
      </c>
      <c r="C53">
        <v>1</v>
      </c>
      <c r="E53" s="2" t="s">
        <v>130</v>
      </c>
      <c r="F53" t="s">
        <v>346</v>
      </c>
      <c r="G53" s="2"/>
      <c r="I53" t="s">
        <v>98</v>
      </c>
      <c r="J53" t="s">
        <v>131</v>
      </c>
    </row>
    <row r="54" spans="1:11">
      <c r="A54" t="s">
        <v>60</v>
      </c>
      <c r="B54" t="s">
        <v>38</v>
      </c>
      <c r="C54">
        <v>1</v>
      </c>
      <c r="D54" t="s">
        <v>39</v>
      </c>
      <c r="E54" s="2" t="s">
        <v>198</v>
      </c>
      <c r="F54" t="s">
        <v>346</v>
      </c>
      <c r="G54" s="2"/>
      <c r="I54" t="s">
        <v>85</v>
      </c>
      <c r="J54" t="s">
        <v>123</v>
      </c>
    </row>
    <row r="55" spans="1:11" ht="16.5" customHeight="1">
      <c r="A55" t="s">
        <v>60</v>
      </c>
      <c r="B55" t="s">
        <v>296</v>
      </c>
      <c r="C55">
        <v>9</v>
      </c>
      <c r="D55" t="s">
        <v>172</v>
      </c>
      <c r="E55" s="2" t="s">
        <v>297</v>
      </c>
      <c r="F55" t="s">
        <v>138</v>
      </c>
      <c r="G55" s="2"/>
      <c r="H55" t="s">
        <v>342</v>
      </c>
      <c r="I55" t="s">
        <v>50</v>
      </c>
      <c r="K55" t="s">
        <v>133</v>
      </c>
    </row>
    <row r="56" spans="1:11">
      <c r="A56" t="s">
        <v>87</v>
      </c>
      <c r="B56" t="s">
        <v>76</v>
      </c>
      <c r="C56">
        <v>1</v>
      </c>
      <c r="E56" s="2" t="s">
        <v>96</v>
      </c>
      <c r="G56" s="2"/>
      <c r="I56" t="s">
        <v>42</v>
      </c>
      <c r="J56" t="s">
        <v>77</v>
      </c>
    </row>
    <row r="57" spans="1:11">
      <c r="A57" t="s">
        <v>87</v>
      </c>
      <c r="B57" t="s">
        <v>83</v>
      </c>
      <c r="C57">
        <v>1</v>
      </c>
      <c r="E57" s="2" t="s">
        <v>90</v>
      </c>
      <c r="G57" s="2"/>
      <c r="I57" t="s">
        <v>84</v>
      </c>
      <c r="J57" t="s">
        <v>77</v>
      </c>
    </row>
    <row r="58" spans="1:11">
      <c r="A58" t="s">
        <v>87</v>
      </c>
      <c r="B58" t="s">
        <v>83</v>
      </c>
      <c r="C58">
        <v>3</v>
      </c>
      <c r="E58" s="2" t="s">
        <v>91</v>
      </c>
      <c r="G58" s="2"/>
      <c r="I58" t="s">
        <v>41</v>
      </c>
      <c r="J58" t="s">
        <v>71</v>
      </c>
    </row>
    <row r="59" spans="1:11">
      <c r="A59" t="s">
        <v>87</v>
      </c>
      <c r="B59" t="s">
        <v>83</v>
      </c>
      <c r="C59">
        <v>5</v>
      </c>
      <c r="E59" s="2" t="s">
        <v>92</v>
      </c>
      <c r="G59" s="2"/>
      <c r="I59" t="s">
        <v>86</v>
      </c>
      <c r="J59" t="s">
        <v>55</v>
      </c>
    </row>
    <row r="60" spans="1:11" ht="43.5" customHeight="1">
      <c r="A60" t="s">
        <v>87</v>
      </c>
      <c r="B60" t="s">
        <v>310</v>
      </c>
      <c r="C60">
        <v>1</v>
      </c>
      <c r="E60" s="2" t="s">
        <v>341</v>
      </c>
      <c r="F60" t="s">
        <v>309</v>
      </c>
      <c r="G60" s="2"/>
      <c r="H60" t="s">
        <v>311</v>
      </c>
      <c r="I60" t="s">
        <v>124</v>
      </c>
      <c r="J60" t="s">
        <v>118</v>
      </c>
      <c r="K60" s="2" t="s">
        <v>312</v>
      </c>
    </row>
    <row r="61" spans="1:11">
      <c r="A61" t="s">
        <v>87</v>
      </c>
      <c r="B61" t="s">
        <v>83</v>
      </c>
      <c r="C61">
        <v>2</v>
      </c>
      <c r="E61" s="2" t="s">
        <v>94</v>
      </c>
      <c r="G61" s="2"/>
      <c r="I61" t="s">
        <v>95</v>
      </c>
      <c r="J61" t="s">
        <v>77</v>
      </c>
    </row>
    <row r="62" spans="1:11">
      <c r="A62" t="s">
        <v>87</v>
      </c>
      <c r="B62" t="s">
        <v>83</v>
      </c>
      <c r="C62">
        <v>3</v>
      </c>
      <c r="E62" s="2" t="s">
        <v>89</v>
      </c>
      <c r="G62" s="2"/>
      <c r="I62" t="s">
        <v>42</v>
      </c>
      <c r="J62" t="s">
        <v>97</v>
      </c>
    </row>
    <row r="63" spans="1:11">
      <c r="A63" t="s">
        <v>87</v>
      </c>
      <c r="B63" t="s">
        <v>83</v>
      </c>
      <c r="C63">
        <v>1</v>
      </c>
      <c r="D63" t="s">
        <v>80</v>
      </c>
      <c r="E63" s="2" t="s">
        <v>104</v>
      </c>
      <c r="G63" s="2"/>
      <c r="I63" t="s">
        <v>41</v>
      </c>
      <c r="J63" t="s">
        <v>88</v>
      </c>
    </row>
    <row r="64" spans="1:11">
      <c r="A64" t="s">
        <v>87</v>
      </c>
      <c r="B64" t="s">
        <v>68</v>
      </c>
      <c r="C64">
        <v>1</v>
      </c>
      <c r="E64" s="2" t="s">
        <v>111</v>
      </c>
      <c r="G64" s="2"/>
      <c r="I64" t="s">
        <v>70</v>
      </c>
      <c r="J64" t="s">
        <v>112</v>
      </c>
    </row>
    <row r="65" spans="1:11">
      <c r="A65" t="s">
        <v>87</v>
      </c>
      <c r="B65" t="s">
        <v>83</v>
      </c>
      <c r="C65">
        <v>1</v>
      </c>
      <c r="E65" s="2" t="s">
        <v>113</v>
      </c>
      <c r="G65" s="2"/>
      <c r="I65" t="s">
        <v>85</v>
      </c>
      <c r="J65" t="s">
        <v>71</v>
      </c>
    </row>
    <row r="66" spans="1:11">
      <c r="A66" t="s">
        <v>87</v>
      </c>
      <c r="B66" t="s">
        <v>114</v>
      </c>
      <c r="C66">
        <v>1</v>
      </c>
      <c r="D66" t="s">
        <v>80</v>
      </c>
      <c r="E66" s="2" t="s">
        <v>115</v>
      </c>
      <c r="G66" s="2"/>
      <c r="I66" t="s">
        <v>95</v>
      </c>
      <c r="J66" t="s">
        <v>71</v>
      </c>
    </row>
    <row r="67" spans="1:11" ht="30">
      <c r="A67" t="s">
        <v>87</v>
      </c>
      <c r="B67" t="s">
        <v>119</v>
      </c>
      <c r="C67">
        <v>2</v>
      </c>
      <c r="D67" t="s">
        <v>80</v>
      </c>
      <c r="E67" s="2" t="s">
        <v>120</v>
      </c>
      <c r="G67" s="2"/>
      <c r="I67" t="s">
        <v>98</v>
      </c>
      <c r="J67" t="s">
        <v>71</v>
      </c>
    </row>
    <row r="68" spans="1:11" ht="30">
      <c r="A68" t="s">
        <v>87</v>
      </c>
      <c r="B68" t="s">
        <v>83</v>
      </c>
      <c r="C68">
        <v>1</v>
      </c>
      <c r="E68" s="2" t="s">
        <v>121</v>
      </c>
      <c r="G68" s="2"/>
      <c r="I68" t="s">
        <v>122</v>
      </c>
      <c r="J68" t="s">
        <v>123</v>
      </c>
    </row>
    <row r="69" spans="1:11" ht="30">
      <c r="A69" t="s">
        <v>87</v>
      </c>
      <c r="B69" t="s">
        <v>83</v>
      </c>
      <c r="C69">
        <v>7</v>
      </c>
      <c r="E69" s="2" t="s">
        <v>357</v>
      </c>
      <c r="G69" s="2" t="s">
        <v>173</v>
      </c>
      <c r="I69" t="s">
        <v>122</v>
      </c>
      <c r="J69" t="s">
        <v>123</v>
      </c>
    </row>
    <row r="70" spans="1:11">
      <c r="A70" t="s">
        <v>87</v>
      </c>
      <c r="B70" t="s">
        <v>83</v>
      </c>
      <c r="C70">
        <v>1</v>
      </c>
      <c r="D70" t="s">
        <v>80</v>
      </c>
      <c r="E70" s="2" t="s">
        <v>181</v>
      </c>
      <c r="G70" s="2" t="s">
        <v>340</v>
      </c>
      <c r="I70" t="s">
        <v>182</v>
      </c>
      <c r="J70" t="s">
        <v>118</v>
      </c>
    </row>
    <row r="71" spans="1:11">
      <c r="A71" t="s">
        <v>87</v>
      </c>
      <c r="B71" t="s">
        <v>65</v>
      </c>
      <c r="C71">
        <v>1</v>
      </c>
      <c r="D71" t="s">
        <v>80</v>
      </c>
      <c r="E71" s="2" t="s">
        <v>183</v>
      </c>
      <c r="G71" s="2"/>
      <c r="I71" t="s">
        <v>95</v>
      </c>
    </row>
    <row r="72" spans="1:11" ht="30">
      <c r="A72" t="s">
        <v>87</v>
      </c>
      <c r="B72" t="s">
        <v>83</v>
      </c>
      <c r="C72">
        <v>2</v>
      </c>
      <c r="D72" t="s">
        <v>172</v>
      </c>
      <c r="E72" s="2" t="s">
        <v>192</v>
      </c>
      <c r="G72" s="2"/>
      <c r="I72" t="s">
        <v>193</v>
      </c>
      <c r="J72" t="s">
        <v>71</v>
      </c>
    </row>
    <row r="73" spans="1:11">
      <c r="A73" t="s">
        <v>87</v>
      </c>
      <c r="B73" t="s">
        <v>65</v>
      </c>
      <c r="C73">
        <v>1</v>
      </c>
      <c r="E73" s="2" t="s">
        <v>194</v>
      </c>
      <c r="G73" s="2"/>
      <c r="I73" t="s">
        <v>98</v>
      </c>
      <c r="J73" t="s">
        <v>195</v>
      </c>
    </row>
    <row r="74" spans="1:11" ht="61.5" customHeight="1">
      <c r="A74" t="s">
        <v>87</v>
      </c>
      <c r="B74" t="s">
        <v>65</v>
      </c>
      <c r="C74">
        <v>1</v>
      </c>
      <c r="E74" s="2" t="s">
        <v>196</v>
      </c>
      <c r="G74" s="2" t="s">
        <v>197</v>
      </c>
      <c r="I74" t="s">
        <v>42</v>
      </c>
    </row>
    <row r="75" spans="1:11" ht="30">
      <c r="A75" t="s">
        <v>87</v>
      </c>
      <c r="B75" t="s">
        <v>214</v>
      </c>
      <c r="C75">
        <v>1</v>
      </c>
      <c r="D75" t="s">
        <v>39</v>
      </c>
      <c r="E75" s="2" t="s">
        <v>266</v>
      </c>
      <c r="F75" t="s">
        <v>138</v>
      </c>
      <c r="G75" s="2"/>
      <c r="I75" t="s">
        <v>98</v>
      </c>
      <c r="J75" t="s">
        <v>55</v>
      </c>
      <c r="K75" t="s">
        <v>133</v>
      </c>
    </row>
    <row r="76" spans="1:11" ht="30">
      <c r="A76" t="s">
        <v>87</v>
      </c>
      <c r="B76" t="s">
        <v>261</v>
      </c>
      <c r="C76">
        <v>2</v>
      </c>
      <c r="E76" s="2" t="s">
        <v>267</v>
      </c>
      <c r="G76" s="2" t="s">
        <v>173</v>
      </c>
      <c r="I76" t="s">
        <v>98</v>
      </c>
      <c r="J76" t="s">
        <v>55</v>
      </c>
    </row>
    <row r="77" spans="1:11" ht="30">
      <c r="A77" t="s">
        <v>87</v>
      </c>
      <c r="B77" t="s">
        <v>232</v>
      </c>
      <c r="C77">
        <v>1</v>
      </c>
      <c r="D77" t="s">
        <v>80</v>
      </c>
      <c r="E77" s="2" t="s">
        <v>268</v>
      </c>
      <c r="G77" s="2"/>
      <c r="I77" t="s">
        <v>262</v>
      </c>
      <c r="J77" t="s">
        <v>71</v>
      </c>
    </row>
    <row r="78" spans="1:11" ht="30">
      <c r="A78" t="s">
        <v>87</v>
      </c>
      <c r="B78" t="s">
        <v>214</v>
      </c>
      <c r="C78">
        <v>1</v>
      </c>
      <c r="D78" t="s">
        <v>260</v>
      </c>
      <c r="E78" s="2" t="s">
        <v>269</v>
      </c>
      <c r="G78" s="2"/>
      <c r="I78" t="s">
        <v>263</v>
      </c>
      <c r="J78" t="s">
        <v>71</v>
      </c>
    </row>
    <row r="79" spans="1:11" ht="30">
      <c r="A79" t="s">
        <v>87</v>
      </c>
      <c r="B79" t="s">
        <v>214</v>
      </c>
      <c r="C79">
        <v>1</v>
      </c>
      <c r="D79" t="s">
        <v>80</v>
      </c>
      <c r="E79" s="2" t="s">
        <v>270</v>
      </c>
      <c r="G79" s="2"/>
      <c r="I79" t="s">
        <v>42</v>
      </c>
      <c r="J79" t="s">
        <v>71</v>
      </c>
    </row>
    <row r="80" spans="1:11">
      <c r="A80" t="s">
        <v>87</v>
      </c>
      <c r="B80" t="s">
        <v>214</v>
      </c>
      <c r="C80">
        <v>1</v>
      </c>
      <c r="D80" t="s">
        <v>80</v>
      </c>
      <c r="E80" s="2" t="s">
        <v>272</v>
      </c>
      <c r="G80" s="2"/>
      <c r="I80" t="s">
        <v>264</v>
      </c>
      <c r="J80" t="s">
        <v>118</v>
      </c>
    </row>
    <row r="81" spans="1:11" ht="30">
      <c r="A81" t="s">
        <v>87</v>
      </c>
      <c r="B81" t="s">
        <v>214</v>
      </c>
      <c r="C81">
        <v>1</v>
      </c>
      <c r="D81" t="s">
        <v>80</v>
      </c>
      <c r="E81" s="2" t="s">
        <v>273</v>
      </c>
      <c r="G81" s="2"/>
      <c r="I81" t="s">
        <v>42</v>
      </c>
      <c r="J81" t="s">
        <v>225</v>
      </c>
    </row>
    <row r="82" spans="1:11">
      <c r="A82" t="s">
        <v>87</v>
      </c>
      <c r="B82" t="s">
        <v>232</v>
      </c>
      <c r="C82">
        <v>1</v>
      </c>
      <c r="D82" t="s">
        <v>80</v>
      </c>
      <c r="E82" s="2" t="s">
        <v>274</v>
      </c>
      <c r="G82" s="2"/>
      <c r="I82" t="s">
        <v>41</v>
      </c>
    </row>
    <row r="83" spans="1:11">
      <c r="A83" t="s">
        <v>87</v>
      </c>
      <c r="B83" t="s">
        <v>83</v>
      </c>
      <c r="C83">
        <v>1</v>
      </c>
      <c r="E83" s="2" t="s">
        <v>265</v>
      </c>
      <c r="G83" s="2"/>
      <c r="I83" t="s">
        <v>42</v>
      </c>
      <c r="J83" t="s">
        <v>71</v>
      </c>
    </row>
    <row r="84" spans="1:11" ht="30">
      <c r="A84" t="s">
        <v>87</v>
      </c>
      <c r="B84" t="s">
        <v>83</v>
      </c>
      <c r="C84">
        <v>1</v>
      </c>
      <c r="D84" t="s">
        <v>80</v>
      </c>
      <c r="E84" s="2" t="s">
        <v>276</v>
      </c>
      <c r="G84" s="2"/>
      <c r="I84" t="s">
        <v>50</v>
      </c>
      <c r="J84" t="s">
        <v>277</v>
      </c>
    </row>
    <row r="85" spans="1:11" ht="49.5" customHeight="1">
      <c r="A85" t="s">
        <v>87</v>
      </c>
      <c r="B85" t="s">
        <v>83</v>
      </c>
      <c r="C85">
        <v>2</v>
      </c>
      <c r="D85" t="s">
        <v>80</v>
      </c>
      <c r="E85" s="2" t="s">
        <v>281</v>
      </c>
      <c r="F85" t="s">
        <v>138</v>
      </c>
      <c r="G85" s="2" t="s">
        <v>279</v>
      </c>
      <c r="I85" t="s">
        <v>278</v>
      </c>
    </row>
    <row r="86" spans="1:11" ht="48" customHeight="1">
      <c r="A86" t="s">
        <v>87</v>
      </c>
      <c r="B86" t="s">
        <v>83</v>
      </c>
      <c r="C86">
        <v>2</v>
      </c>
      <c r="D86" t="s">
        <v>80</v>
      </c>
      <c r="E86" s="2" t="s">
        <v>280</v>
      </c>
      <c r="G86" s="2" t="s">
        <v>279</v>
      </c>
      <c r="I86" t="s">
        <v>42</v>
      </c>
      <c r="J86" t="s">
        <v>71</v>
      </c>
    </row>
    <row r="87" spans="1:11">
      <c r="A87" t="s">
        <v>87</v>
      </c>
      <c r="B87" t="s">
        <v>38</v>
      </c>
      <c r="C87">
        <v>4</v>
      </c>
      <c r="D87" t="s">
        <v>80</v>
      </c>
      <c r="E87" s="2" t="s">
        <v>283</v>
      </c>
      <c r="G87" s="2"/>
      <c r="I87" t="s">
        <v>98</v>
      </c>
      <c r="J87" t="s">
        <v>71</v>
      </c>
    </row>
    <row r="88" spans="1:11" ht="30">
      <c r="A88" t="s">
        <v>87</v>
      </c>
      <c r="B88" t="s">
        <v>284</v>
      </c>
      <c r="C88">
        <v>1</v>
      </c>
      <c r="D88" t="s">
        <v>56</v>
      </c>
      <c r="E88" s="2" t="s">
        <v>285</v>
      </c>
      <c r="G88" s="2"/>
      <c r="I88" t="s">
        <v>42</v>
      </c>
    </row>
    <row r="89" spans="1:11">
      <c r="A89" t="s">
        <v>87</v>
      </c>
      <c r="B89" t="s">
        <v>83</v>
      </c>
      <c r="C89">
        <v>1</v>
      </c>
      <c r="D89" t="s">
        <v>80</v>
      </c>
      <c r="E89" s="2" t="s">
        <v>286</v>
      </c>
      <c r="G89" s="2"/>
      <c r="I89" t="s">
        <v>287</v>
      </c>
      <c r="J89" t="s">
        <v>188</v>
      </c>
    </row>
    <row r="90" spans="1:11" ht="45">
      <c r="A90" t="s">
        <v>359</v>
      </c>
      <c r="B90" t="s">
        <v>214</v>
      </c>
      <c r="C90">
        <v>1</v>
      </c>
      <c r="D90" t="s">
        <v>80</v>
      </c>
      <c r="E90" s="2" t="s">
        <v>271</v>
      </c>
      <c r="F90" t="s">
        <v>361</v>
      </c>
      <c r="G90" s="2"/>
      <c r="I90" t="s">
        <v>98</v>
      </c>
      <c r="J90" t="s">
        <v>71</v>
      </c>
      <c r="K90" s="2" t="s">
        <v>363</v>
      </c>
    </row>
    <row r="91" spans="1:11" ht="45">
      <c r="A91" t="s">
        <v>359</v>
      </c>
      <c r="B91" t="s">
        <v>214</v>
      </c>
      <c r="C91">
        <v>1</v>
      </c>
      <c r="D91" t="s">
        <v>80</v>
      </c>
      <c r="E91" s="2" t="s">
        <v>275</v>
      </c>
      <c r="F91" t="s">
        <v>361</v>
      </c>
      <c r="G91" s="2"/>
      <c r="I91" t="s">
        <v>221</v>
      </c>
      <c r="J91" t="s">
        <v>71</v>
      </c>
      <c r="K91" s="2" t="s">
        <v>363</v>
      </c>
    </row>
    <row r="92" spans="1:11" ht="48.75" customHeight="1">
      <c r="A92" t="s">
        <v>359</v>
      </c>
      <c r="B92" t="s">
        <v>38</v>
      </c>
      <c r="C92">
        <v>3</v>
      </c>
      <c r="D92" t="s">
        <v>80</v>
      </c>
      <c r="E92" s="2" t="s">
        <v>282</v>
      </c>
      <c r="F92" t="s">
        <v>361</v>
      </c>
      <c r="G92" s="2" t="s">
        <v>279</v>
      </c>
      <c r="I92" t="s">
        <v>41</v>
      </c>
      <c r="J92" t="s">
        <v>71</v>
      </c>
      <c r="K92" s="2" t="s">
        <v>363</v>
      </c>
    </row>
    <row r="93" spans="1:11" ht="45">
      <c r="A93" t="s">
        <v>359</v>
      </c>
      <c r="B93" t="s">
        <v>38</v>
      </c>
      <c r="C93">
        <v>1</v>
      </c>
      <c r="E93" s="2" t="s">
        <v>288</v>
      </c>
      <c r="F93" t="s">
        <v>361</v>
      </c>
      <c r="G93" s="2"/>
      <c r="I93" t="s">
        <v>182</v>
      </c>
      <c r="J93" t="s">
        <v>71</v>
      </c>
      <c r="K93" s="2" t="s">
        <v>363</v>
      </c>
    </row>
    <row r="94" spans="1:11" ht="45">
      <c r="A94" t="s">
        <v>359</v>
      </c>
      <c r="B94" t="s">
        <v>38</v>
      </c>
      <c r="C94">
        <v>5</v>
      </c>
      <c r="E94" s="2" t="s">
        <v>289</v>
      </c>
      <c r="F94" t="s">
        <v>361</v>
      </c>
      <c r="G94" s="2"/>
      <c r="I94" t="s">
        <v>42</v>
      </c>
      <c r="J94" t="s">
        <v>71</v>
      </c>
      <c r="K94" s="2" t="s">
        <v>363</v>
      </c>
    </row>
    <row r="95" spans="1:11" ht="45">
      <c r="A95" t="s">
        <v>359</v>
      </c>
      <c r="B95" t="s">
        <v>38</v>
      </c>
      <c r="C95">
        <v>2</v>
      </c>
      <c r="E95" s="2" t="s">
        <v>272</v>
      </c>
      <c r="F95" t="s">
        <v>361</v>
      </c>
      <c r="G95" s="2" t="s">
        <v>173</v>
      </c>
      <c r="I95" t="s">
        <v>95</v>
      </c>
      <c r="J95" t="s">
        <v>118</v>
      </c>
      <c r="K95" s="2" t="s">
        <v>363</v>
      </c>
    </row>
    <row r="96" spans="1:11">
      <c r="A96" t="s">
        <v>359</v>
      </c>
      <c r="B96" t="s">
        <v>290</v>
      </c>
      <c r="C96">
        <v>2</v>
      </c>
      <c r="E96" s="2" t="s">
        <v>291</v>
      </c>
      <c r="F96" t="s">
        <v>362</v>
      </c>
      <c r="G96" s="2"/>
      <c r="H96" t="s">
        <v>358</v>
      </c>
      <c r="I96" t="s">
        <v>292</v>
      </c>
      <c r="J96" t="s">
        <v>55</v>
      </c>
      <c r="K96" t="s">
        <v>360</v>
      </c>
    </row>
    <row r="97" spans="1:11" ht="30">
      <c r="A97" t="s">
        <v>78</v>
      </c>
      <c r="B97" t="s">
        <v>79</v>
      </c>
      <c r="C97">
        <v>6</v>
      </c>
      <c r="D97" t="s">
        <v>80</v>
      </c>
      <c r="E97" s="2" t="s">
        <v>44</v>
      </c>
      <c r="F97" t="s">
        <v>140</v>
      </c>
      <c r="G97" s="2" t="s">
        <v>173</v>
      </c>
      <c r="I97" t="s">
        <v>81</v>
      </c>
      <c r="J97" t="s">
        <v>82</v>
      </c>
      <c r="K97" t="s">
        <v>133</v>
      </c>
    </row>
    <row r="98" spans="1:11" ht="30">
      <c r="A98" t="s">
        <v>366</v>
      </c>
      <c r="B98" t="s">
        <v>83</v>
      </c>
      <c r="C98">
        <v>1</v>
      </c>
      <c r="E98" s="2" t="s">
        <v>116</v>
      </c>
      <c r="F98" t="s">
        <v>365</v>
      </c>
      <c r="G98" s="2"/>
      <c r="I98" t="s">
        <v>117</v>
      </c>
      <c r="J98" t="s">
        <v>118</v>
      </c>
    </row>
    <row r="99" spans="1:11" ht="45">
      <c r="A99" t="s">
        <v>366</v>
      </c>
      <c r="B99" t="s">
        <v>83</v>
      </c>
      <c r="C99">
        <v>2</v>
      </c>
      <c r="E99" s="2" t="s">
        <v>187</v>
      </c>
      <c r="F99" t="s">
        <v>365</v>
      </c>
      <c r="G99" s="2"/>
      <c r="I99" t="s">
        <v>98</v>
      </c>
      <c r="J99" t="s">
        <v>188</v>
      </c>
    </row>
    <row r="100" spans="1:11" ht="30">
      <c r="A100" t="s">
        <v>366</v>
      </c>
      <c r="B100" t="s">
        <v>83</v>
      </c>
      <c r="C100">
        <v>1</v>
      </c>
      <c r="E100" s="2" t="s">
        <v>99</v>
      </c>
      <c r="F100" t="s">
        <v>365</v>
      </c>
      <c r="G100" s="2"/>
      <c r="I100" t="s">
        <v>85</v>
      </c>
      <c r="J100" t="s">
        <v>71</v>
      </c>
    </row>
    <row r="101" spans="1:11" ht="30">
      <c r="A101" t="s">
        <v>366</v>
      </c>
      <c r="B101" t="s">
        <v>83</v>
      </c>
      <c r="C101">
        <v>1</v>
      </c>
      <c r="E101" s="2" t="s">
        <v>125</v>
      </c>
      <c r="F101" t="s">
        <v>365</v>
      </c>
      <c r="G101" s="2"/>
      <c r="I101" t="s">
        <v>100</v>
      </c>
      <c r="J101" t="s">
        <v>88</v>
      </c>
    </row>
    <row r="102" spans="1:11" ht="30">
      <c r="A102" t="s">
        <v>366</v>
      </c>
      <c r="B102" t="s">
        <v>83</v>
      </c>
      <c r="C102">
        <v>1</v>
      </c>
      <c r="E102" s="2" t="s">
        <v>101</v>
      </c>
      <c r="F102" t="s">
        <v>365</v>
      </c>
      <c r="G102" s="2"/>
      <c r="H102" t="s">
        <v>102</v>
      </c>
      <c r="I102" t="s">
        <v>103</v>
      </c>
      <c r="J102" t="s">
        <v>77</v>
      </c>
    </row>
    <row r="103" spans="1:11" ht="30">
      <c r="A103" t="s">
        <v>178</v>
      </c>
      <c r="B103" t="s">
        <v>83</v>
      </c>
      <c r="C103">
        <v>8</v>
      </c>
      <c r="E103" s="2" t="s">
        <v>369</v>
      </c>
      <c r="F103" t="s">
        <v>179</v>
      </c>
      <c r="G103" s="2" t="s">
        <v>153</v>
      </c>
      <c r="I103" t="s">
        <v>180</v>
      </c>
      <c r="K103" t="s">
        <v>133</v>
      </c>
    </row>
    <row r="104" spans="1:11">
      <c r="A104" t="s">
        <v>105</v>
      </c>
      <c r="B104" t="s">
        <v>83</v>
      </c>
      <c r="C104">
        <v>1</v>
      </c>
      <c r="E104" s="2" t="s">
        <v>354</v>
      </c>
      <c r="G104" s="2"/>
      <c r="I104" t="s">
        <v>93</v>
      </c>
      <c r="J104" t="s">
        <v>71</v>
      </c>
    </row>
    <row r="105" spans="1:11">
      <c r="A105" t="s">
        <v>105</v>
      </c>
      <c r="B105" t="s">
        <v>83</v>
      </c>
      <c r="C105">
        <v>2</v>
      </c>
      <c r="E105" s="2" t="s">
        <v>355</v>
      </c>
      <c r="G105" s="2"/>
      <c r="I105" t="s">
        <v>93</v>
      </c>
      <c r="J105" t="s">
        <v>88</v>
      </c>
    </row>
    <row r="106" spans="1:11" ht="61.5" customHeight="1">
      <c r="A106" t="s">
        <v>105</v>
      </c>
      <c r="B106" t="s">
        <v>347</v>
      </c>
      <c r="C106">
        <v>1</v>
      </c>
      <c r="E106" s="2" t="s">
        <v>293</v>
      </c>
      <c r="F106" t="s">
        <v>306</v>
      </c>
      <c r="G106" s="2"/>
      <c r="H106" t="s">
        <v>308</v>
      </c>
      <c r="I106" t="s">
        <v>294</v>
      </c>
      <c r="J106" t="s">
        <v>295</v>
      </c>
      <c r="K106" s="2" t="s">
        <v>307</v>
      </c>
    </row>
    <row r="107" spans="1:11">
      <c r="A107" t="s">
        <v>105</v>
      </c>
      <c r="B107" t="s">
        <v>106</v>
      </c>
      <c r="C107">
        <v>1</v>
      </c>
      <c r="D107" t="s">
        <v>107</v>
      </c>
      <c r="E107" s="2" t="s">
        <v>108</v>
      </c>
      <c r="G107" s="2"/>
      <c r="I107" t="s">
        <v>109</v>
      </c>
      <c r="J107" t="s">
        <v>110</v>
      </c>
    </row>
    <row r="108" spans="1:11">
      <c r="A108" t="s">
        <v>105</v>
      </c>
      <c r="B108" t="s">
        <v>83</v>
      </c>
      <c r="C108">
        <v>2</v>
      </c>
      <c r="E108" s="2" t="s">
        <v>368</v>
      </c>
      <c r="G108" s="2"/>
      <c r="I108" t="s">
        <v>85</v>
      </c>
      <c r="J108" t="s">
        <v>88</v>
      </c>
    </row>
    <row r="109" spans="1:11">
      <c r="A109" t="s">
        <v>144</v>
      </c>
      <c r="B109" t="s">
        <v>134</v>
      </c>
      <c r="C109">
        <v>32</v>
      </c>
      <c r="D109" t="s">
        <v>80</v>
      </c>
      <c r="E109" s="2" t="s">
        <v>44</v>
      </c>
      <c r="F109" t="s">
        <v>145</v>
      </c>
      <c r="G109" s="2"/>
      <c r="H109" t="s">
        <v>299</v>
      </c>
      <c r="I109" t="s">
        <v>85</v>
      </c>
      <c r="J109" t="s">
        <v>146</v>
      </c>
      <c r="K109" t="s">
        <v>133</v>
      </c>
    </row>
    <row r="110" spans="1:11">
      <c r="A110" t="s">
        <v>144</v>
      </c>
      <c r="B110" t="s">
        <v>38</v>
      </c>
      <c r="C110">
        <v>1</v>
      </c>
      <c r="D110" t="s">
        <v>80</v>
      </c>
      <c r="E110" s="2" t="s">
        <v>147</v>
      </c>
      <c r="F110" t="s">
        <v>145</v>
      </c>
      <c r="G110" s="2"/>
      <c r="I110" t="s">
        <v>85</v>
      </c>
      <c r="J110" t="s">
        <v>71</v>
      </c>
      <c r="K110" t="s">
        <v>133</v>
      </c>
    </row>
    <row r="111" spans="1:11">
      <c r="A111" t="s">
        <v>144</v>
      </c>
      <c r="B111" t="s">
        <v>38</v>
      </c>
      <c r="C111">
        <v>2</v>
      </c>
      <c r="D111" t="s">
        <v>39</v>
      </c>
      <c r="E111" s="2" t="s">
        <v>148</v>
      </c>
      <c r="F111" t="s">
        <v>145</v>
      </c>
      <c r="G111" s="2"/>
      <c r="I111" t="s">
        <v>85</v>
      </c>
      <c r="J111" t="s">
        <v>71</v>
      </c>
      <c r="K111" t="s">
        <v>133</v>
      </c>
    </row>
    <row r="112" spans="1:11" ht="59.25" customHeight="1">
      <c r="A112" t="s">
        <v>149</v>
      </c>
      <c r="B112" t="s">
        <v>134</v>
      </c>
      <c r="C112">
        <v>15</v>
      </c>
      <c r="E112" s="2" t="s">
        <v>44</v>
      </c>
      <c r="F112" t="s">
        <v>150</v>
      </c>
      <c r="G112" s="2" t="s">
        <v>158</v>
      </c>
      <c r="I112" t="s">
        <v>85</v>
      </c>
      <c r="J112" t="s">
        <v>151</v>
      </c>
      <c r="K112" t="s">
        <v>133</v>
      </c>
    </row>
    <row r="113" spans="1:11" ht="30">
      <c r="A113" t="s">
        <v>149</v>
      </c>
      <c r="B113" t="s">
        <v>134</v>
      </c>
      <c r="C113">
        <v>12</v>
      </c>
      <c r="E113" s="2" t="s">
        <v>152</v>
      </c>
      <c r="F113" t="s">
        <v>150</v>
      </c>
      <c r="G113" s="2" t="s">
        <v>153</v>
      </c>
      <c r="I113" t="s">
        <v>85</v>
      </c>
      <c r="J113" t="s">
        <v>151</v>
      </c>
      <c r="K113" t="s">
        <v>133</v>
      </c>
    </row>
    <row r="114" spans="1:11">
      <c r="A114" t="s">
        <v>149</v>
      </c>
      <c r="B114" t="s">
        <v>38</v>
      </c>
      <c r="C114">
        <v>2</v>
      </c>
      <c r="E114" s="2" t="s">
        <v>154</v>
      </c>
      <c r="F114" t="s">
        <v>150</v>
      </c>
      <c r="G114" s="2"/>
      <c r="I114" t="s">
        <v>155</v>
      </c>
      <c r="J114" t="s">
        <v>156</v>
      </c>
      <c r="K114" t="s">
        <v>133</v>
      </c>
    </row>
    <row r="115" spans="1:11">
      <c r="A115" t="s">
        <v>149</v>
      </c>
      <c r="B115" t="s">
        <v>38</v>
      </c>
      <c r="C115">
        <v>1</v>
      </c>
      <c r="E115" s="2" t="s">
        <v>157</v>
      </c>
      <c r="F115" t="s">
        <v>150</v>
      </c>
      <c r="G115" s="2"/>
      <c r="I115" t="s">
        <v>159</v>
      </c>
      <c r="J115" t="s">
        <v>160</v>
      </c>
      <c r="K115" t="s">
        <v>133</v>
      </c>
    </row>
    <row r="116" spans="1:11">
      <c r="A116" t="s">
        <v>149</v>
      </c>
      <c r="B116" t="s">
        <v>38</v>
      </c>
      <c r="C116">
        <v>1</v>
      </c>
      <c r="E116" s="2" t="s">
        <v>161</v>
      </c>
      <c r="F116" t="s">
        <v>150</v>
      </c>
      <c r="G116" s="2"/>
      <c r="I116" t="s">
        <v>85</v>
      </c>
      <c r="J116" t="s">
        <v>162</v>
      </c>
      <c r="K116" t="s">
        <v>133</v>
      </c>
    </row>
    <row r="117" spans="1:11" ht="30" customHeight="1">
      <c r="A117" t="s">
        <v>149</v>
      </c>
      <c r="B117" t="s">
        <v>76</v>
      </c>
      <c r="C117">
        <v>14</v>
      </c>
      <c r="D117" t="s">
        <v>163</v>
      </c>
      <c r="E117" s="2" t="s">
        <v>164</v>
      </c>
      <c r="F117" t="s">
        <v>150</v>
      </c>
      <c r="G117" s="2" t="s">
        <v>165</v>
      </c>
      <c r="I117" t="s">
        <v>85</v>
      </c>
      <c r="K117" t="s">
        <v>133</v>
      </c>
    </row>
    <row r="118" spans="1:11" ht="30">
      <c r="A118" t="s">
        <v>149</v>
      </c>
      <c r="B118" t="s">
        <v>166</v>
      </c>
      <c r="C118">
        <v>4</v>
      </c>
      <c r="E118" s="2" t="s">
        <v>128</v>
      </c>
      <c r="F118" t="s">
        <v>150</v>
      </c>
      <c r="G118" s="2" t="s">
        <v>167</v>
      </c>
      <c r="I118" t="s">
        <v>42</v>
      </c>
      <c r="J118" t="s">
        <v>168</v>
      </c>
      <c r="K118" t="s">
        <v>133</v>
      </c>
    </row>
    <row r="119" spans="1:11">
      <c r="A119" t="s">
        <v>149</v>
      </c>
      <c r="B119" t="s">
        <v>169</v>
      </c>
      <c r="C119">
        <v>1</v>
      </c>
      <c r="E119" s="2" t="s">
        <v>170</v>
      </c>
      <c r="F119" t="s">
        <v>150</v>
      </c>
      <c r="G119" s="2"/>
      <c r="I119" t="s">
        <v>95</v>
      </c>
      <c r="K119" t="s">
        <v>133</v>
      </c>
    </row>
    <row r="120" spans="1:11">
      <c r="A120" t="s">
        <v>149</v>
      </c>
      <c r="B120" t="s">
        <v>38</v>
      </c>
      <c r="C120">
        <v>1</v>
      </c>
      <c r="E120" s="2" t="s">
        <v>171</v>
      </c>
      <c r="F120" t="s">
        <v>150</v>
      </c>
      <c r="G120" s="2"/>
      <c r="I120" t="s">
        <v>98</v>
      </c>
      <c r="K120" t="s">
        <v>133</v>
      </c>
    </row>
    <row r="121" spans="1:11" ht="30">
      <c r="A121" t="s">
        <v>149</v>
      </c>
      <c r="B121" t="s">
        <v>38</v>
      </c>
      <c r="C121">
        <v>3</v>
      </c>
      <c r="D121" t="s">
        <v>172</v>
      </c>
      <c r="E121" s="2" t="s">
        <v>176</v>
      </c>
      <c r="F121" t="s">
        <v>150</v>
      </c>
      <c r="G121" s="2" t="s">
        <v>173</v>
      </c>
      <c r="I121" t="s">
        <v>155</v>
      </c>
      <c r="J121" t="s">
        <v>174</v>
      </c>
      <c r="K121" t="s">
        <v>133</v>
      </c>
    </row>
    <row r="122" spans="1:11">
      <c r="A122" t="s">
        <v>149</v>
      </c>
      <c r="B122" t="s">
        <v>134</v>
      </c>
      <c r="C122">
        <v>6</v>
      </c>
      <c r="D122" t="s">
        <v>172</v>
      </c>
      <c r="E122" s="2" t="s">
        <v>175</v>
      </c>
      <c r="F122" t="s">
        <v>150</v>
      </c>
      <c r="G122" s="2"/>
      <c r="I122" t="s">
        <v>85</v>
      </c>
      <c r="K122" t="s">
        <v>133</v>
      </c>
    </row>
    <row r="123" spans="1:11" ht="48" customHeight="1">
      <c r="A123" t="s">
        <v>149</v>
      </c>
      <c r="B123" t="s">
        <v>76</v>
      </c>
      <c r="C123">
        <v>1</v>
      </c>
      <c r="E123" s="2"/>
      <c r="F123" t="s">
        <v>150</v>
      </c>
      <c r="G123" s="2" t="s">
        <v>177</v>
      </c>
      <c r="I123" t="s">
        <v>42</v>
      </c>
      <c r="K123" t="s">
        <v>133</v>
      </c>
    </row>
    <row r="124" spans="1:11">
      <c r="G124" s="2"/>
    </row>
    <row r="125" spans="1:11">
      <c r="A125" s="1" t="s">
        <v>302</v>
      </c>
      <c r="C125">
        <f>SUM(C4:C111)</f>
        <v>416</v>
      </c>
      <c r="E125" s="1" t="s">
        <v>367</v>
      </c>
    </row>
    <row r="126" spans="1:11">
      <c r="A126" s="1" t="s">
        <v>303</v>
      </c>
      <c r="C126">
        <v>1940</v>
      </c>
      <c r="D126" t="s">
        <v>304</v>
      </c>
    </row>
    <row r="127" spans="1:11">
      <c r="A127" s="1" t="s">
        <v>327</v>
      </c>
      <c r="C127">
        <v>1923</v>
      </c>
    </row>
    <row r="128" spans="1:11">
      <c r="A128" s="1" t="s">
        <v>332</v>
      </c>
      <c r="C128">
        <v>382</v>
      </c>
    </row>
  </sheetData>
  <printOptions gridLines="1"/>
  <pageMargins left="0.45" right="0.45" top="0.5" bottom="0.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tabSelected="1" workbookViewId="0"/>
  </sheetViews>
  <sheetFormatPr defaultRowHeight="15"/>
  <cols>
    <col min="1" max="1" width="11" customWidth="1"/>
    <col min="2" max="2" width="15.28515625" customWidth="1"/>
    <col min="3" max="3" width="11.85546875" customWidth="1"/>
    <col min="4" max="4" width="5.7109375" customWidth="1"/>
    <col min="5" max="5" width="11" customWidth="1"/>
    <col min="7" max="7" width="11" customWidth="1"/>
    <col min="9" max="9" width="17.140625" customWidth="1"/>
  </cols>
  <sheetData>
    <row r="1" spans="1:9" s="1" customFormat="1">
      <c r="A1" s="1" t="s">
        <v>371</v>
      </c>
    </row>
    <row r="2" spans="1:9">
      <c r="A2" s="1" t="s">
        <v>333</v>
      </c>
    </row>
    <row r="3" spans="1:9" ht="43.5" customHeight="1">
      <c r="A3" s="1" t="s">
        <v>1</v>
      </c>
      <c r="B3" s="1" t="s">
        <v>330</v>
      </c>
      <c r="C3" s="1" t="s">
        <v>3</v>
      </c>
      <c r="E3" s="1" t="s">
        <v>328</v>
      </c>
      <c r="G3" s="1" t="s">
        <v>329</v>
      </c>
      <c r="I3" s="4" t="s">
        <v>334</v>
      </c>
    </row>
    <row r="4" spans="1:9">
      <c r="A4" t="s">
        <v>11</v>
      </c>
      <c r="B4" t="s">
        <v>134</v>
      </c>
      <c r="C4">
        <v>6</v>
      </c>
      <c r="E4" t="s">
        <v>325</v>
      </c>
      <c r="G4">
        <v>1971</v>
      </c>
      <c r="I4">
        <f t="shared" ref="I4:I67" si="0">PRODUCT(C4,G4)</f>
        <v>11826</v>
      </c>
    </row>
    <row r="5" spans="1:9">
      <c r="A5" t="s">
        <v>11</v>
      </c>
      <c r="B5" t="s">
        <v>134</v>
      </c>
      <c r="C5">
        <v>10</v>
      </c>
      <c r="E5" t="s">
        <v>325</v>
      </c>
      <c r="G5">
        <v>1971</v>
      </c>
      <c r="I5">
        <f t="shared" si="0"/>
        <v>19710</v>
      </c>
    </row>
    <row r="6" spans="1:9">
      <c r="A6" t="s">
        <v>11</v>
      </c>
      <c r="B6" t="s">
        <v>214</v>
      </c>
      <c r="C6">
        <v>2</v>
      </c>
      <c r="E6" t="s">
        <v>325</v>
      </c>
      <c r="G6">
        <v>1971</v>
      </c>
      <c r="I6">
        <f t="shared" si="0"/>
        <v>3942</v>
      </c>
    </row>
    <row r="7" spans="1:9">
      <c r="A7" t="s">
        <v>11</v>
      </c>
      <c r="B7" t="s">
        <v>214</v>
      </c>
      <c r="C7">
        <v>2</v>
      </c>
      <c r="E7" s="3">
        <v>1940</v>
      </c>
      <c r="G7">
        <v>1940</v>
      </c>
      <c r="I7">
        <f t="shared" si="0"/>
        <v>3880</v>
      </c>
    </row>
    <row r="8" spans="1:9">
      <c r="A8" t="s">
        <v>11</v>
      </c>
      <c r="B8" t="s">
        <v>242</v>
      </c>
      <c r="C8">
        <v>2</v>
      </c>
      <c r="E8" t="s">
        <v>139</v>
      </c>
      <c r="G8">
        <v>1972</v>
      </c>
      <c r="I8">
        <f t="shared" si="0"/>
        <v>3944</v>
      </c>
    </row>
    <row r="9" spans="1:9">
      <c r="A9" t="s">
        <v>11</v>
      </c>
      <c r="B9" t="s">
        <v>134</v>
      </c>
      <c r="C9">
        <v>11</v>
      </c>
      <c r="E9" t="s">
        <v>325</v>
      </c>
      <c r="G9">
        <v>1971</v>
      </c>
      <c r="I9">
        <f t="shared" si="0"/>
        <v>21681</v>
      </c>
    </row>
    <row r="10" spans="1:9">
      <c r="A10" t="s">
        <v>11</v>
      </c>
      <c r="B10" t="s">
        <v>248</v>
      </c>
      <c r="C10">
        <v>1</v>
      </c>
      <c r="E10" t="s">
        <v>139</v>
      </c>
      <c r="G10">
        <v>1972</v>
      </c>
      <c r="I10">
        <f t="shared" si="0"/>
        <v>1972</v>
      </c>
    </row>
    <row r="11" spans="1:9">
      <c r="A11" t="s">
        <v>11</v>
      </c>
      <c r="B11" t="s">
        <v>134</v>
      </c>
      <c r="C11">
        <v>5</v>
      </c>
      <c r="E11" t="s">
        <v>325</v>
      </c>
      <c r="G11">
        <v>1971</v>
      </c>
      <c r="I11">
        <f t="shared" si="0"/>
        <v>9855</v>
      </c>
    </row>
    <row r="12" spans="1:9">
      <c r="A12" t="s">
        <v>11</v>
      </c>
      <c r="B12" t="s">
        <v>214</v>
      </c>
      <c r="C12">
        <v>2</v>
      </c>
      <c r="E12" t="s">
        <v>139</v>
      </c>
      <c r="G12">
        <v>1972</v>
      </c>
      <c r="I12">
        <f t="shared" si="0"/>
        <v>3944</v>
      </c>
    </row>
    <row r="13" spans="1:9">
      <c r="A13" t="s">
        <v>11</v>
      </c>
      <c r="B13" t="s">
        <v>134</v>
      </c>
      <c r="C13">
        <v>9</v>
      </c>
      <c r="E13" t="s">
        <v>256</v>
      </c>
      <c r="G13">
        <v>1975</v>
      </c>
      <c r="I13">
        <f t="shared" si="0"/>
        <v>17775</v>
      </c>
    </row>
    <row r="14" spans="1:9">
      <c r="A14" t="s">
        <v>11</v>
      </c>
      <c r="B14" t="s">
        <v>134</v>
      </c>
      <c r="C14">
        <v>5</v>
      </c>
      <c r="E14" t="s">
        <v>325</v>
      </c>
      <c r="G14">
        <v>1971</v>
      </c>
      <c r="I14">
        <f t="shared" si="0"/>
        <v>9855</v>
      </c>
    </row>
    <row r="15" spans="1:9">
      <c r="A15" t="s">
        <v>11</v>
      </c>
      <c r="B15" t="s">
        <v>134</v>
      </c>
      <c r="C15">
        <v>18</v>
      </c>
      <c r="E15" t="s">
        <v>323</v>
      </c>
      <c r="G15">
        <v>1949.5</v>
      </c>
      <c r="I15">
        <f t="shared" si="0"/>
        <v>35091</v>
      </c>
    </row>
    <row r="16" spans="1:9">
      <c r="A16" t="s">
        <v>11</v>
      </c>
      <c r="B16" t="s">
        <v>214</v>
      </c>
      <c r="C16">
        <v>1</v>
      </c>
      <c r="E16" t="s">
        <v>139</v>
      </c>
      <c r="G16">
        <v>1972</v>
      </c>
      <c r="I16">
        <f t="shared" si="0"/>
        <v>1972</v>
      </c>
    </row>
    <row r="17" spans="1:9">
      <c r="A17" t="s">
        <v>11</v>
      </c>
      <c r="B17" t="s">
        <v>232</v>
      </c>
      <c r="C17">
        <v>1</v>
      </c>
      <c r="E17" t="s">
        <v>139</v>
      </c>
      <c r="G17">
        <v>1972</v>
      </c>
      <c r="I17">
        <f t="shared" si="0"/>
        <v>1972</v>
      </c>
    </row>
    <row r="18" spans="1:9">
      <c r="A18" t="s">
        <v>11</v>
      </c>
      <c r="B18" t="s">
        <v>68</v>
      </c>
      <c r="C18">
        <v>1</v>
      </c>
      <c r="E18" t="s">
        <v>139</v>
      </c>
      <c r="G18">
        <v>1972</v>
      </c>
      <c r="I18">
        <f t="shared" si="0"/>
        <v>1972</v>
      </c>
    </row>
    <row r="19" spans="1:9">
      <c r="A19" t="s">
        <v>11</v>
      </c>
      <c r="B19" t="s">
        <v>214</v>
      </c>
      <c r="C19">
        <v>1</v>
      </c>
      <c r="E19" t="s">
        <v>139</v>
      </c>
      <c r="G19">
        <v>1972</v>
      </c>
      <c r="I19">
        <f t="shared" si="0"/>
        <v>1972</v>
      </c>
    </row>
    <row r="20" spans="1:9">
      <c r="A20" t="s">
        <v>11</v>
      </c>
      <c r="B20" t="s">
        <v>214</v>
      </c>
      <c r="C20">
        <v>1</v>
      </c>
      <c r="E20" t="s">
        <v>139</v>
      </c>
      <c r="G20">
        <v>1972</v>
      </c>
      <c r="I20">
        <f t="shared" si="0"/>
        <v>1972</v>
      </c>
    </row>
    <row r="21" spans="1:9">
      <c r="A21" t="s">
        <v>11</v>
      </c>
      <c r="B21" t="s">
        <v>214</v>
      </c>
      <c r="C21">
        <v>1</v>
      </c>
      <c r="E21" t="s">
        <v>139</v>
      </c>
      <c r="G21">
        <v>1972</v>
      </c>
      <c r="I21">
        <f t="shared" si="0"/>
        <v>1972</v>
      </c>
    </row>
    <row r="22" spans="1:9">
      <c r="A22" t="s">
        <v>11</v>
      </c>
      <c r="B22" t="s">
        <v>214</v>
      </c>
      <c r="C22">
        <v>1</v>
      </c>
      <c r="E22" t="s">
        <v>139</v>
      </c>
      <c r="G22">
        <v>1972</v>
      </c>
      <c r="I22">
        <f t="shared" si="0"/>
        <v>1972</v>
      </c>
    </row>
    <row r="23" spans="1:9">
      <c r="A23" t="s">
        <v>11</v>
      </c>
      <c r="B23" t="s">
        <v>169</v>
      </c>
      <c r="C23">
        <v>1</v>
      </c>
      <c r="E23" t="s">
        <v>139</v>
      </c>
      <c r="G23">
        <v>1972</v>
      </c>
      <c r="I23">
        <f t="shared" si="0"/>
        <v>1972</v>
      </c>
    </row>
    <row r="24" spans="1:9">
      <c r="A24" t="s">
        <v>11</v>
      </c>
      <c r="B24" t="s">
        <v>232</v>
      </c>
      <c r="C24">
        <v>1</v>
      </c>
      <c r="E24" t="s">
        <v>321</v>
      </c>
      <c r="G24">
        <v>1957</v>
      </c>
      <c r="I24">
        <f t="shared" si="0"/>
        <v>1957</v>
      </c>
    </row>
    <row r="25" spans="1:9">
      <c r="A25" t="s">
        <v>11</v>
      </c>
      <c r="B25" t="s">
        <v>214</v>
      </c>
      <c r="C25">
        <v>1</v>
      </c>
      <c r="E25" t="s">
        <v>139</v>
      </c>
      <c r="G25">
        <v>1972</v>
      </c>
      <c r="I25">
        <f t="shared" si="0"/>
        <v>1972</v>
      </c>
    </row>
    <row r="26" spans="1:9">
      <c r="A26" t="s">
        <v>11</v>
      </c>
      <c r="B26" t="s">
        <v>210</v>
      </c>
      <c r="C26">
        <v>1</v>
      </c>
      <c r="E26" t="s">
        <v>319</v>
      </c>
      <c r="G26">
        <v>1888.5</v>
      </c>
      <c r="I26">
        <f t="shared" si="0"/>
        <v>1888.5</v>
      </c>
    </row>
    <row r="27" spans="1:9">
      <c r="A27" t="s">
        <v>11</v>
      </c>
      <c r="B27" t="s">
        <v>205</v>
      </c>
      <c r="C27">
        <v>1</v>
      </c>
      <c r="E27" t="s">
        <v>139</v>
      </c>
      <c r="G27">
        <v>1972</v>
      </c>
      <c r="I27">
        <f t="shared" si="0"/>
        <v>1972</v>
      </c>
    </row>
    <row r="28" spans="1:9">
      <c r="A28" t="s">
        <v>11</v>
      </c>
      <c r="B28" t="s">
        <v>214</v>
      </c>
      <c r="C28">
        <v>1</v>
      </c>
      <c r="E28" t="s">
        <v>317</v>
      </c>
      <c r="G28">
        <v>1938</v>
      </c>
      <c r="I28">
        <f t="shared" si="0"/>
        <v>1938</v>
      </c>
    </row>
    <row r="29" spans="1:9">
      <c r="A29" t="s">
        <v>11</v>
      </c>
      <c r="B29" t="s">
        <v>205</v>
      </c>
      <c r="C29">
        <v>1</v>
      </c>
      <c r="E29" t="s">
        <v>315</v>
      </c>
      <c r="G29">
        <v>1941.5</v>
      </c>
      <c r="I29">
        <f t="shared" si="0"/>
        <v>1941.5</v>
      </c>
    </row>
    <row r="30" spans="1:9">
      <c r="A30" t="s">
        <v>37</v>
      </c>
      <c r="B30" t="s">
        <v>38</v>
      </c>
      <c r="C30">
        <v>1</v>
      </c>
      <c r="E30" t="s">
        <v>143</v>
      </c>
      <c r="G30">
        <v>1882.5</v>
      </c>
      <c r="I30">
        <f t="shared" si="0"/>
        <v>1882.5</v>
      </c>
    </row>
    <row r="31" spans="1:9">
      <c r="A31" t="s">
        <v>37</v>
      </c>
      <c r="B31" t="s">
        <v>38</v>
      </c>
      <c r="C31">
        <v>10</v>
      </c>
      <c r="E31" t="s">
        <v>372</v>
      </c>
      <c r="G31">
        <v>1915.5</v>
      </c>
      <c r="I31">
        <f t="shared" si="0"/>
        <v>19155</v>
      </c>
    </row>
    <row r="32" spans="1:9">
      <c r="A32" t="s">
        <v>37</v>
      </c>
      <c r="B32" t="s">
        <v>38</v>
      </c>
      <c r="C32">
        <v>1</v>
      </c>
      <c r="E32" t="s">
        <v>372</v>
      </c>
      <c r="G32">
        <v>1915.5</v>
      </c>
      <c r="I32">
        <f t="shared" si="0"/>
        <v>1915.5</v>
      </c>
    </row>
    <row r="33" spans="1:9">
      <c r="A33" t="s">
        <v>37</v>
      </c>
      <c r="B33" t="s">
        <v>38</v>
      </c>
      <c r="C33">
        <v>2</v>
      </c>
      <c r="E33" t="s">
        <v>372</v>
      </c>
      <c r="G33">
        <v>1915.5</v>
      </c>
      <c r="I33">
        <f t="shared" si="0"/>
        <v>3831</v>
      </c>
    </row>
    <row r="34" spans="1:9">
      <c r="A34" t="s">
        <v>37</v>
      </c>
      <c r="B34" t="s">
        <v>38</v>
      </c>
      <c r="C34">
        <v>1</v>
      </c>
      <c r="E34" t="s">
        <v>313</v>
      </c>
      <c r="G34">
        <v>1940</v>
      </c>
      <c r="I34">
        <f t="shared" si="0"/>
        <v>1940</v>
      </c>
    </row>
    <row r="35" spans="1:9">
      <c r="A35" t="s">
        <v>37</v>
      </c>
      <c r="B35" t="s">
        <v>38</v>
      </c>
      <c r="C35">
        <v>1</v>
      </c>
      <c r="E35" t="s">
        <v>372</v>
      </c>
      <c r="G35">
        <v>1915.5</v>
      </c>
      <c r="I35">
        <f t="shared" si="0"/>
        <v>1915.5</v>
      </c>
    </row>
    <row r="36" spans="1:9">
      <c r="A36" t="s">
        <v>37</v>
      </c>
      <c r="B36" t="s">
        <v>46</v>
      </c>
      <c r="C36">
        <v>26</v>
      </c>
      <c r="E36" t="s">
        <v>372</v>
      </c>
      <c r="G36">
        <v>1915.5</v>
      </c>
      <c r="I36">
        <f t="shared" si="0"/>
        <v>49803</v>
      </c>
    </row>
    <row r="37" spans="1:9">
      <c r="A37" t="s">
        <v>37</v>
      </c>
      <c r="B37" t="s">
        <v>46</v>
      </c>
      <c r="C37">
        <v>45</v>
      </c>
      <c r="E37" t="s">
        <v>313</v>
      </c>
      <c r="G37">
        <v>1940</v>
      </c>
      <c r="I37">
        <f t="shared" si="0"/>
        <v>87300</v>
      </c>
    </row>
    <row r="38" spans="1:9">
      <c r="A38" t="s">
        <v>37</v>
      </c>
      <c r="B38" t="s">
        <v>38</v>
      </c>
      <c r="C38">
        <v>3</v>
      </c>
      <c r="E38" t="s">
        <v>313</v>
      </c>
      <c r="G38">
        <v>1940</v>
      </c>
      <c r="I38">
        <f t="shared" si="0"/>
        <v>5820</v>
      </c>
    </row>
    <row r="39" spans="1:9">
      <c r="A39" t="s">
        <v>37</v>
      </c>
      <c r="B39" t="s">
        <v>38</v>
      </c>
      <c r="C39">
        <v>3</v>
      </c>
      <c r="E39" t="s">
        <v>372</v>
      </c>
      <c r="G39">
        <v>1915.5</v>
      </c>
      <c r="I39">
        <f t="shared" si="0"/>
        <v>5746.5</v>
      </c>
    </row>
    <row r="40" spans="1:9">
      <c r="A40" t="s">
        <v>37</v>
      </c>
      <c r="B40" t="s">
        <v>38</v>
      </c>
      <c r="C40">
        <v>7</v>
      </c>
      <c r="E40" t="s">
        <v>138</v>
      </c>
      <c r="G40">
        <v>1919.5</v>
      </c>
      <c r="I40">
        <f t="shared" si="0"/>
        <v>13436.5</v>
      </c>
    </row>
    <row r="41" spans="1:9">
      <c r="A41" t="s">
        <v>37</v>
      </c>
      <c r="B41" t="s">
        <v>68</v>
      </c>
      <c r="C41">
        <v>2</v>
      </c>
      <c r="E41" t="s">
        <v>143</v>
      </c>
      <c r="G41">
        <v>1882.5</v>
      </c>
      <c r="I41">
        <f t="shared" si="0"/>
        <v>3765</v>
      </c>
    </row>
    <row r="42" spans="1:9">
      <c r="A42" t="s">
        <v>37</v>
      </c>
      <c r="B42" t="s">
        <v>58</v>
      </c>
      <c r="C42">
        <v>3</v>
      </c>
      <c r="E42" t="s">
        <v>138</v>
      </c>
      <c r="G42">
        <v>1919.5</v>
      </c>
      <c r="I42">
        <f t="shared" si="0"/>
        <v>5758.5</v>
      </c>
    </row>
    <row r="43" spans="1:9">
      <c r="A43" t="s">
        <v>37</v>
      </c>
      <c r="B43" t="s">
        <v>134</v>
      </c>
      <c r="C43">
        <v>9</v>
      </c>
      <c r="E43" t="s">
        <v>138</v>
      </c>
      <c r="G43">
        <v>1919.5</v>
      </c>
      <c r="I43">
        <f t="shared" si="0"/>
        <v>17275.5</v>
      </c>
    </row>
    <row r="44" spans="1:9">
      <c r="A44" t="s">
        <v>37</v>
      </c>
      <c r="B44" t="s">
        <v>199</v>
      </c>
      <c r="C44">
        <v>1</v>
      </c>
      <c r="E44" t="s">
        <v>350</v>
      </c>
      <c r="G44">
        <v>1919</v>
      </c>
      <c r="I44">
        <f t="shared" si="0"/>
        <v>1919</v>
      </c>
    </row>
    <row r="45" spans="1:9">
      <c r="A45" t="s">
        <v>60</v>
      </c>
      <c r="B45" t="s">
        <v>46</v>
      </c>
      <c r="C45">
        <v>16</v>
      </c>
      <c r="E45" t="s">
        <v>301</v>
      </c>
      <c r="G45">
        <v>1951</v>
      </c>
      <c r="I45">
        <f t="shared" si="0"/>
        <v>31216</v>
      </c>
    </row>
    <row r="46" spans="1:9">
      <c r="A46" t="s">
        <v>60</v>
      </c>
      <c r="B46" t="s">
        <v>62</v>
      </c>
      <c r="C46">
        <v>16</v>
      </c>
      <c r="E46" t="s">
        <v>344</v>
      </c>
      <c r="G46">
        <v>1919.5</v>
      </c>
      <c r="I46">
        <f t="shared" si="0"/>
        <v>30712</v>
      </c>
    </row>
    <row r="47" spans="1:9">
      <c r="A47" t="s">
        <v>60</v>
      </c>
      <c r="B47" t="s">
        <v>38</v>
      </c>
      <c r="C47">
        <v>9</v>
      </c>
      <c r="E47" t="s">
        <v>346</v>
      </c>
      <c r="G47">
        <v>1889.5</v>
      </c>
      <c r="I47">
        <f t="shared" si="0"/>
        <v>17005.5</v>
      </c>
    </row>
    <row r="48" spans="1:9">
      <c r="A48" t="s">
        <v>60</v>
      </c>
      <c r="B48" t="s">
        <v>65</v>
      </c>
      <c r="C48">
        <v>9</v>
      </c>
      <c r="E48" t="s">
        <v>346</v>
      </c>
      <c r="G48">
        <v>1889.5</v>
      </c>
      <c r="I48">
        <f t="shared" si="0"/>
        <v>17005.5</v>
      </c>
    </row>
    <row r="49" spans="1:9">
      <c r="A49" t="s">
        <v>60</v>
      </c>
      <c r="B49" t="s">
        <v>68</v>
      </c>
      <c r="C49">
        <v>1</v>
      </c>
      <c r="E49" t="s">
        <v>346</v>
      </c>
      <c r="G49">
        <v>1889.5</v>
      </c>
      <c r="I49">
        <f t="shared" si="0"/>
        <v>1889.5</v>
      </c>
    </row>
    <row r="50" spans="1:9">
      <c r="A50" t="s">
        <v>60</v>
      </c>
      <c r="B50" t="s">
        <v>72</v>
      </c>
      <c r="C50">
        <v>1</v>
      </c>
      <c r="E50" t="s">
        <v>346</v>
      </c>
      <c r="G50">
        <v>1889.5</v>
      </c>
      <c r="I50">
        <f t="shared" si="0"/>
        <v>1889.5</v>
      </c>
    </row>
    <row r="51" spans="1:9">
      <c r="A51" t="s">
        <v>60</v>
      </c>
      <c r="B51" t="s">
        <v>38</v>
      </c>
      <c r="C51">
        <v>16</v>
      </c>
      <c r="E51" t="s">
        <v>346</v>
      </c>
      <c r="G51">
        <v>1889.5</v>
      </c>
      <c r="I51">
        <f t="shared" si="0"/>
        <v>30232</v>
      </c>
    </row>
    <row r="52" spans="1:9">
      <c r="A52" t="s">
        <v>60</v>
      </c>
      <c r="B52" t="s">
        <v>38</v>
      </c>
      <c r="C52">
        <v>1</v>
      </c>
      <c r="E52" t="s">
        <v>346</v>
      </c>
      <c r="G52">
        <v>1889.5</v>
      </c>
      <c r="I52">
        <f t="shared" si="0"/>
        <v>1889.5</v>
      </c>
    </row>
    <row r="53" spans="1:9">
      <c r="A53" t="s">
        <v>60</v>
      </c>
      <c r="B53" t="s">
        <v>129</v>
      </c>
      <c r="C53">
        <v>1</v>
      </c>
      <c r="E53" t="s">
        <v>346</v>
      </c>
      <c r="G53">
        <v>1889.5</v>
      </c>
      <c r="I53">
        <f t="shared" si="0"/>
        <v>1889.5</v>
      </c>
    </row>
    <row r="54" spans="1:9">
      <c r="A54" t="s">
        <v>60</v>
      </c>
      <c r="B54" t="s">
        <v>38</v>
      </c>
      <c r="C54">
        <v>1</v>
      </c>
      <c r="E54" t="s">
        <v>346</v>
      </c>
      <c r="G54">
        <v>1889.5</v>
      </c>
      <c r="I54">
        <f t="shared" si="0"/>
        <v>1889.5</v>
      </c>
    </row>
    <row r="55" spans="1:9">
      <c r="A55" t="s">
        <v>60</v>
      </c>
      <c r="B55" t="s">
        <v>296</v>
      </c>
      <c r="C55">
        <v>9</v>
      </c>
      <c r="E55" t="s">
        <v>138</v>
      </c>
      <c r="G55">
        <v>1919.5</v>
      </c>
      <c r="I55">
        <f t="shared" si="0"/>
        <v>17275.5</v>
      </c>
    </row>
    <row r="56" spans="1:9">
      <c r="A56" t="s">
        <v>60</v>
      </c>
      <c r="B56" t="s">
        <v>310</v>
      </c>
      <c r="C56">
        <v>1</v>
      </c>
      <c r="E56" t="s">
        <v>309</v>
      </c>
      <c r="G56">
        <v>1974</v>
      </c>
      <c r="I56">
        <f t="shared" si="0"/>
        <v>1974</v>
      </c>
    </row>
    <row r="57" spans="1:9">
      <c r="A57" t="s">
        <v>78</v>
      </c>
      <c r="B57" t="s">
        <v>79</v>
      </c>
      <c r="C57">
        <v>6</v>
      </c>
      <c r="E57" t="s">
        <v>140</v>
      </c>
      <c r="G57">
        <v>1909.5</v>
      </c>
      <c r="I57">
        <f t="shared" si="0"/>
        <v>11457</v>
      </c>
    </row>
    <row r="58" spans="1:9">
      <c r="A58" t="s">
        <v>87</v>
      </c>
      <c r="B58" t="s">
        <v>214</v>
      </c>
      <c r="C58">
        <v>1</v>
      </c>
      <c r="E58" t="s">
        <v>138</v>
      </c>
      <c r="G58">
        <v>1919.5</v>
      </c>
      <c r="I58">
        <f t="shared" si="0"/>
        <v>1919.5</v>
      </c>
    </row>
    <row r="59" spans="1:9">
      <c r="A59" t="s">
        <v>87</v>
      </c>
      <c r="B59" t="s">
        <v>83</v>
      </c>
      <c r="C59">
        <v>2</v>
      </c>
      <c r="E59" t="s">
        <v>138</v>
      </c>
      <c r="G59">
        <v>1919.5</v>
      </c>
      <c r="I59">
        <f t="shared" si="0"/>
        <v>3839</v>
      </c>
    </row>
    <row r="60" spans="1:9">
      <c r="A60" t="s">
        <v>359</v>
      </c>
      <c r="B60" t="s">
        <v>214</v>
      </c>
      <c r="C60">
        <v>1</v>
      </c>
      <c r="E60" t="s">
        <v>361</v>
      </c>
      <c r="G60">
        <v>1954.5</v>
      </c>
      <c r="I60">
        <f t="shared" si="0"/>
        <v>1954.5</v>
      </c>
    </row>
    <row r="61" spans="1:9">
      <c r="A61" t="s">
        <v>359</v>
      </c>
      <c r="B61" t="s">
        <v>214</v>
      </c>
      <c r="C61">
        <v>1</v>
      </c>
      <c r="E61" t="s">
        <v>361</v>
      </c>
      <c r="G61">
        <v>1954.5</v>
      </c>
      <c r="I61">
        <f t="shared" si="0"/>
        <v>1954.5</v>
      </c>
    </row>
    <row r="62" spans="1:9">
      <c r="A62" t="s">
        <v>359</v>
      </c>
      <c r="B62" t="s">
        <v>38</v>
      </c>
      <c r="C62">
        <v>3</v>
      </c>
      <c r="E62" t="s">
        <v>361</v>
      </c>
      <c r="G62">
        <v>1954.5</v>
      </c>
      <c r="I62">
        <f t="shared" si="0"/>
        <v>5863.5</v>
      </c>
    </row>
    <row r="63" spans="1:9">
      <c r="A63" t="s">
        <v>359</v>
      </c>
      <c r="B63" t="s">
        <v>38</v>
      </c>
      <c r="C63">
        <v>1</v>
      </c>
      <c r="E63" t="s">
        <v>361</v>
      </c>
      <c r="G63">
        <v>1954.5</v>
      </c>
      <c r="I63">
        <f t="shared" si="0"/>
        <v>1954.5</v>
      </c>
    </row>
    <row r="64" spans="1:9">
      <c r="A64" t="s">
        <v>359</v>
      </c>
      <c r="B64" t="s">
        <v>38</v>
      </c>
      <c r="C64">
        <v>5</v>
      </c>
      <c r="E64" t="s">
        <v>361</v>
      </c>
      <c r="G64">
        <v>1954.5</v>
      </c>
      <c r="I64">
        <f t="shared" si="0"/>
        <v>9772.5</v>
      </c>
    </row>
    <row r="65" spans="1:9">
      <c r="A65" t="s">
        <v>359</v>
      </c>
      <c r="B65" t="s">
        <v>38</v>
      </c>
      <c r="C65">
        <v>2</v>
      </c>
      <c r="E65" t="s">
        <v>361</v>
      </c>
      <c r="G65">
        <v>1954.5</v>
      </c>
      <c r="I65">
        <f t="shared" si="0"/>
        <v>3909</v>
      </c>
    </row>
    <row r="66" spans="1:9">
      <c r="A66" t="s">
        <v>359</v>
      </c>
      <c r="B66" t="s">
        <v>290</v>
      </c>
      <c r="C66">
        <v>2</v>
      </c>
      <c r="E66" t="s">
        <v>362</v>
      </c>
      <c r="G66">
        <v>1956</v>
      </c>
      <c r="I66">
        <f t="shared" si="0"/>
        <v>3912</v>
      </c>
    </row>
    <row r="67" spans="1:9">
      <c r="A67" t="s">
        <v>178</v>
      </c>
      <c r="B67" t="s">
        <v>83</v>
      </c>
      <c r="C67">
        <v>8</v>
      </c>
      <c r="E67" t="s">
        <v>179</v>
      </c>
      <c r="G67">
        <v>1723</v>
      </c>
      <c r="I67">
        <f t="shared" si="0"/>
        <v>13784</v>
      </c>
    </row>
    <row r="68" spans="1:9">
      <c r="A68" t="s">
        <v>105</v>
      </c>
      <c r="B68" t="s">
        <v>347</v>
      </c>
      <c r="C68">
        <v>1</v>
      </c>
      <c r="E68" t="s">
        <v>306</v>
      </c>
      <c r="G68">
        <v>1905</v>
      </c>
      <c r="I68">
        <f t="shared" ref="I68:I76" si="1">PRODUCT(C68,G68)</f>
        <v>1905</v>
      </c>
    </row>
    <row r="69" spans="1:9">
      <c r="A69" t="s">
        <v>356</v>
      </c>
      <c r="B69" t="s">
        <v>83</v>
      </c>
      <c r="C69">
        <v>1</v>
      </c>
      <c r="E69" t="s">
        <v>365</v>
      </c>
      <c r="G69">
        <v>1885</v>
      </c>
      <c r="I69">
        <f t="shared" si="1"/>
        <v>1885</v>
      </c>
    </row>
    <row r="70" spans="1:9">
      <c r="A70" t="s">
        <v>356</v>
      </c>
      <c r="B70" t="s">
        <v>83</v>
      </c>
      <c r="C70">
        <v>2</v>
      </c>
      <c r="E70" t="s">
        <v>365</v>
      </c>
      <c r="G70">
        <v>1885</v>
      </c>
      <c r="I70">
        <f t="shared" si="1"/>
        <v>3770</v>
      </c>
    </row>
    <row r="71" spans="1:9">
      <c r="A71" t="s">
        <v>356</v>
      </c>
      <c r="B71" t="s">
        <v>83</v>
      </c>
      <c r="C71">
        <v>1</v>
      </c>
      <c r="E71" t="s">
        <v>365</v>
      </c>
      <c r="G71">
        <v>1885</v>
      </c>
      <c r="I71">
        <f t="shared" si="1"/>
        <v>1885</v>
      </c>
    </row>
    <row r="72" spans="1:9">
      <c r="A72" t="s">
        <v>356</v>
      </c>
      <c r="B72" t="s">
        <v>83</v>
      </c>
      <c r="C72">
        <v>1</v>
      </c>
      <c r="E72" t="s">
        <v>365</v>
      </c>
      <c r="G72">
        <v>1885</v>
      </c>
      <c r="I72">
        <f t="shared" si="1"/>
        <v>1885</v>
      </c>
    </row>
    <row r="73" spans="1:9">
      <c r="A73" t="s">
        <v>356</v>
      </c>
      <c r="B73" t="s">
        <v>83</v>
      </c>
      <c r="C73">
        <v>1</v>
      </c>
      <c r="E73" t="s">
        <v>365</v>
      </c>
      <c r="G73">
        <v>1885</v>
      </c>
      <c r="I73">
        <f t="shared" si="1"/>
        <v>1885</v>
      </c>
    </row>
    <row r="74" spans="1:9">
      <c r="A74" t="s">
        <v>144</v>
      </c>
      <c r="B74" t="s">
        <v>134</v>
      </c>
      <c r="C74">
        <v>32</v>
      </c>
      <c r="E74" t="s">
        <v>145</v>
      </c>
      <c r="G74">
        <v>1886</v>
      </c>
      <c r="H74" s="1"/>
      <c r="I74">
        <f t="shared" si="1"/>
        <v>60352</v>
      </c>
    </row>
    <row r="75" spans="1:9">
      <c r="A75" t="s">
        <v>144</v>
      </c>
      <c r="B75" t="s">
        <v>38</v>
      </c>
      <c r="C75">
        <v>1</v>
      </c>
      <c r="E75" t="s">
        <v>145</v>
      </c>
      <c r="G75">
        <v>1886</v>
      </c>
      <c r="I75">
        <f t="shared" si="1"/>
        <v>1886</v>
      </c>
    </row>
    <row r="76" spans="1:9">
      <c r="A76" t="s">
        <v>144</v>
      </c>
      <c r="B76" t="s">
        <v>38</v>
      </c>
      <c r="C76">
        <v>2</v>
      </c>
      <c r="E76" t="s">
        <v>145</v>
      </c>
      <c r="G76">
        <v>1886</v>
      </c>
      <c r="I76">
        <f t="shared" si="1"/>
        <v>3772</v>
      </c>
    </row>
    <row r="78" spans="1:9">
      <c r="A78" s="1" t="s">
        <v>364</v>
      </c>
      <c r="C78">
        <f>SUM(C4:C77)</f>
        <v>357</v>
      </c>
      <c r="G78" s="1"/>
      <c r="H78" s="1" t="s">
        <v>331</v>
      </c>
      <c r="I78">
        <f>SUM(I4:I77)</f>
        <v>686796.5</v>
      </c>
    </row>
    <row r="80" spans="1:9">
      <c r="E80" s="1" t="s">
        <v>327</v>
      </c>
      <c r="G80">
        <f>QUOTIENT(I78,C78)</f>
        <v>1923</v>
      </c>
    </row>
  </sheetData>
  <printOptions gridLines="1"/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3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Database</vt:lpstr>
      <vt:lpstr>Mean Ceramic Date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Patricia Coates</dc:creator>
  <cp:lastModifiedBy>Chelsea Patricia Coates</cp:lastModifiedBy>
  <cp:lastPrinted>2011-05-03T04:53:14Z</cp:lastPrinted>
  <dcterms:created xsi:type="dcterms:W3CDTF">2011-04-28T22:34:14Z</dcterms:created>
  <dcterms:modified xsi:type="dcterms:W3CDTF">2011-05-10T19:36:40Z</dcterms:modified>
</cp:coreProperties>
</file>